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20" yWindow="-120" windowWidth="20730" windowHeight="11760" activeTab="1"/>
  </bookViews>
  <sheets>
    <sheet name="итог" sheetId="3" r:id="rId1"/>
    <sheet name="эст итог" sheetId="4" r:id="rId2"/>
  </sheets>
  <definedNames>
    <definedName name="_xlnm._FilterDatabase" localSheetId="0" hidden="1">итог!$N$1:$N$115</definedName>
    <definedName name="_xlnm.Print_Area" localSheetId="0">итог!$A$1:$N$115</definedName>
    <definedName name="_xlnm.Print_Area" localSheetId="1">'эст итог'!$A$1:$L$48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4"/>
  <c r="H44"/>
  <c r="J43"/>
  <c r="H43"/>
  <c r="H42"/>
  <c r="J41"/>
  <c r="H41"/>
  <c r="J40"/>
  <c r="H40"/>
  <c r="H39"/>
  <c r="J22"/>
  <c r="H22"/>
  <c r="J21"/>
  <c r="H21"/>
  <c r="H20"/>
  <c r="J19"/>
  <c r="H19"/>
  <c r="J18"/>
  <c r="H18"/>
  <c r="H17"/>
  <c r="J38"/>
  <c r="H38"/>
  <c r="J37"/>
  <c r="H37"/>
  <c r="H36"/>
  <c r="J16"/>
  <c r="H16"/>
  <c r="J15"/>
  <c r="H15"/>
  <c r="H14"/>
  <c r="J30"/>
  <c r="H30"/>
  <c r="J29"/>
  <c r="H29"/>
  <c r="H28"/>
  <c r="J13"/>
  <c r="H13"/>
  <c r="J12"/>
  <c r="H12"/>
  <c r="H11"/>
  <c r="J10"/>
  <c r="H10"/>
  <c r="J9"/>
  <c r="H9"/>
  <c r="H8"/>
  <c r="M34" i="3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N43"/>
  <c r="K43"/>
  <c r="N47"/>
  <c r="K47"/>
  <c r="N44"/>
  <c r="K44"/>
  <c r="N39"/>
  <c r="K39"/>
  <c r="N49"/>
  <c r="K49"/>
  <c r="K57"/>
  <c r="N50"/>
  <c r="K50"/>
  <c r="N48"/>
  <c r="K48"/>
  <c r="N45"/>
  <c r="K45"/>
  <c r="N53"/>
  <c r="K53"/>
  <c r="N51"/>
  <c r="K51"/>
  <c r="N37"/>
  <c r="K37"/>
  <c r="N41"/>
  <c r="K41"/>
  <c r="N55"/>
  <c r="K55"/>
  <c r="N52"/>
  <c r="K52"/>
  <c r="N34"/>
  <c r="K34"/>
  <c r="N40"/>
  <c r="K40"/>
  <c r="N56"/>
  <c r="K56"/>
  <c r="N36"/>
  <c r="K36"/>
  <c r="K58"/>
  <c r="N42"/>
  <c r="K42"/>
  <c r="N46"/>
  <c r="K46"/>
  <c r="K54"/>
  <c r="K59"/>
  <c r="N38"/>
  <c r="K38"/>
  <c r="N35"/>
  <c r="K35"/>
  <c r="K60"/>
  <c r="K105"/>
  <c r="N103"/>
  <c r="K103"/>
  <c r="N102"/>
  <c r="K102"/>
  <c r="N99"/>
  <c r="K99"/>
  <c r="K106"/>
  <c r="N104"/>
  <c r="K104"/>
  <c r="K107"/>
  <c r="N100"/>
  <c r="K100"/>
  <c r="N101"/>
  <c r="K101"/>
  <c r="N92"/>
  <c r="K92"/>
  <c r="N93"/>
  <c r="K93"/>
  <c r="N91"/>
  <c r="K91"/>
  <c r="N90"/>
  <c r="K90"/>
  <c r="K94"/>
  <c r="K81"/>
  <c r="N81"/>
  <c r="N83"/>
  <c r="K83"/>
  <c r="N82"/>
  <c r="K82"/>
  <c r="K85"/>
  <c r="N79"/>
  <c r="K79"/>
  <c r="K86"/>
  <c r="N84"/>
  <c r="K84"/>
  <c r="N80"/>
  <c r="K80"/>
  <c r="K75"/>
  <c r="K74"/>
  <c r="K73"/>
  <c r="N68"/>
  <c r="K68"/>
  <c r="K70"/>
  <c r="K71"/>
  <c r="N69"/>
  <c r="K69"/>
  <c r="K72"/>
  <c r="N65"/>
  <c r="K65"/>
  <c r="N66"/>
  <c r="K66"/>
  <c r="N67"/>
  <c r="K67"/>
  <c r="N114"/>
  <c r="K114"/>
  <c r="K115"/>
  <c r="N113"/>
  <c r="K113"/>
  <c r="N112"/>
  <c r="K112"/>
  <c r="N29"/>
  <c r="K29"/>
  <c r="N28"/>
  <c r="K28"/>
  <c r="K30"/>
  <c r="N16"/>
  <c r="K16"/>
  <c r="N21"/>
  <c r="K21"/>
  <c r="N17"/>
  <c r="K17"/>
  <c r="N18"/>
  <c r="K18"/>
  <c r="N22"/>
  <c r="K22"/>
  <c r="N19"/>
  <c r="K19"/>
  <c r="N23"/>
  <c r="K23"/>
  <c r="N20"/>
  <c r="K20"/>
  <c r="N15"/>
  <c r="K15"/>
  <c r="K10"/>
  <c r="K11"/>
  <c r="N8"/>
  <c r="K8"/>
  <c r="N7"/>
  <c r="K7"/>
  <c r="N9"/>
  <c r="K9"/>
</calcChain>
</file>

<file path=xl/sharedStrings.xml><?xml version="1.0" encoding="utf-8"?>
<sst xmlns="http://schemas.openxmlformats.org/spreadsheetml/2006/main" count="770" uniqueCount="214">
  <si>
    <t>Пол</t>
  </si>
  <si>
    <t>10 км</t>
  </si>
  <si>
    <t>СпортСоюз</t>
  </si>
  <si>
    <t>22.08.1965</t>
  </si>
  <si>
    <t>5 км</t>
  </si>
  <si>
    <t>06.08.1969</t>
  </si>
  <si>
    <t>Эстафета</t>
  </si>
  <si>
    <t>26.08.2002</t>
  </si>
  <si>
    <t>04.06.1981</t>
  </si>
  <si>
    <t>Метелица</t>
  </si>
  <si>
    <t>29.12.1967</t>
  </si>
  <si>
    <t>Локомотив</t>
  </si>
  <si>
    <t>27.02.1988</t>
  </si>
  <si>
    <t>3 км</t>
  </si>
  <si>
    <t>29.03.1962</t>
  </si>
  <si>
    <t>Лично</t>
  </si>
  <si>
    <t>04.05.1984</t>
  </si>
  <si>
    <t>НВИ</t>
  </si>
  <si>
    <t>10.04.2002</t>
  </si>
  <si>
    <t xml:space="preserve">НВВКУ     </t>
  </si>
  <si>
    <t>08.03.1985</t>
  </si>
  <si>
    <t>29.06.1956</t>
  </si>
  <si>
    <t>16.03.1959</t>
  </si>
  <si>
    <t>01.06.1954</t>
  </si>
  <si>
    <t>НГТУ</t>
  </si>
  <si>
    <t>07.07.1959</t>
  </si>
  <si>
    <t xml:space="preserve">SkiBand     </t>
  </si>
  <si>
    <t>03.10.1977</t>
  </si>
  <si>
    <t>Зимние чайники</t>
  </si>
  <si>
    <t>10.04.1990</t>
  </si>
  <si>
    <t>26.07.1961</t>
  </si>
  <si>
    <t>22.10.1949</t>
  </si>
  <si>
    <t>05.03.1954</t>
  </si>
  <si>
    <t>21.07.1964</t>
  </si>
  <si>
    <t>08.09.1989</t>
  </si>
  <si>
    <t>26.04.1977</t>
  </si>
  <si>
    <t>18.11.1941</t>
  </si>
  <si>
    <t xml:space="preserve">ВЛСШЛXaSki     </t>
  </si>
  <si>
    <t>27.02.1991</t>
  </si>
  <si>
    <t>Лыжный Клуб НГМУ</t>
  </si>
  <si>
    <t>14.10.2000</t>
  </si>
  <si>
    <t>10.02.1971</t>
  </si>
  <si>
    <t>23.04.1977</t>
  </si>
  <si>
    <t>20.06.2001</t>
  </si>
  <si>
    <t>СибГУТИ</t>
  </si>
  <si>
    <t>11.02.2003</t>
  </si>
  <si>
    <t>26.01.2001</t>
  </si>
  <si>
    <t>14.02.1990</t>
  </si>
  <si>
    <t>01.03.2003</t>
  </si>
  <si>
    <t>27.02.2002</t>
  </si>
  <si>
    <t>15.10.2003</t>
  </si>
  <si>
    <t>23.05.1967</t>
  </si>
  <si>
    <t>03.02.2004</t>
  </si>
  <si>
    <t>27.04.2002</t>
  </si>
  <si>
    <t>10.05.2000</t>
  </si>
  <si>
    <t>Любители</t>
  </si>
  <si>
    <t>20.06.1978</t>
  </si>
  <si>
    <t>28.03.2000</t>
  </si>
  <si>
    <t>08.02.2001</t>
  </si>
  <si>
    <t>16.09.2003</t>
  </si>
  <si>
    <t>05.03.2004</t>
  </si>
  <si>
    <t>15.01.1962</t>
  </si>
  <si>
    <t>13.02.1963</t>
  </si>
  <si>
    <t>08.08.2001</t>
  </si>
  <si>
    <t>06.05.2004</t>
  </si>
  <si>
    <t>03.01.2003</t>
  </si>
  <si>
    <t>09.12.2000</t>
  </si>
  <si>
    <t>09.05.1999</t>
  </si>
  <si>
    <t>18.12.2001</t>
  </si>
  <si>
    <t>05.04.1958</t>
  </si>
  <si>
    <t>26.03.1952</t>
  </si>
  <si>
    <t>20.05.2000</t>
  </si>
  <si>
    <t>07.08.2004</t>
  </si>
  <si>
    <t>03.02.1994</t>
  </si>
  <si>
    <t>12.09.2003</t>
  </si>
  <si>
    <t>12.04.2003</t>
  </si>
  <si>
    <t>03.11.1965</t>
  </si>
  <si>
    <t>24.01.1976</t>
  </si>
  <si>
    <t>07.05.1984</t>
  </si>
  <si>
    <t>01.03.1999</t>
  </si>
  <si>
    <t>22.05.2002</t>
  </si>
  <si>
    <t>18.10.1953</t>
  </si>
  <si>
    <t>01.01.1959</t>
  </si>
  <si>
    <t>10.06.1960</t>
  </si>
  <si>
    <t>01.01.1992</t>
  </si>
  <si>
    <t>10.08.2001</t>
  </si>
  <si>
    <t>02.08.1962</t>
  </si>
  <si>
    <t>03.09.1997</t>
  </si>
  <si>
    <t>06.05.1951</t>
  </si>
  <si>
    <t>21.12.1973</t>
  </si>
  <si>
    <t>30.05.1987</t>
  </si>
  <si>
    <t>29.07.2002</t>
  </si>
  <si>
    <t>24.06.2004</t>
  </si>
  <si>
    <t>28.07.2002</t>
  </si>
  <si>
    <t>14.03.1998</t>
  </si>
  <si>
    <t xml:space="preserve">Ж </t>
  </si>
  <si>
    <t xml:space="preserve">М </t>
  </si>
  <si>
    <t>ЧЕРЕПАНОВА СВЕТЛАНА</t>
  </si>
  <si>
    <t>ПОПЕЛЮХ ВЕРА</t>
  </si>
  <si>
    <t>ОСТРОВСКАЯ ЗОЯ</t>
  </si>
  <si>
    <t>БЕЛЬТИКОВА НАТАЛЬЯ</t>
  </si>
  <si>
    <t>ДЕНИСОВА ГАЛИНА</t>
  </si>
  <si>
    <t>ВОРОБЬЕВА АЛЬБИНА</t>
  </si>
  <si>
    <t>ПОЛЯЧКОВА ПОЛИНА</t>
  </si>
  <si>
    <t>КУТЕПОВА ВАЛЕРИЯ</t>
  </si>
  <si>
    <t>МЕЛЕНТЬЕВА МАРИЯ</t>
  </si>
  <si>
    <t>НЕДОБЕГА ДАРЬЯ</t>
  </si>
  <si>
    <t>ГАЗУКИНА ВАЛЕРИЯ</t>
  </si>
  <si>
    <t>РОЩУПКИНА ИРИНА</t>
  </si>
  <si>
    <t>ВЕГНЕР МАРИЯ</t>
  </si>
  <si>
    <t>МЕНЬШОВА ЖАННА</t>
  </si>
  <si>
    <t>ТИТАРЕНКО МАРИНА</t>
  </si>
  <si>
    <t>ЛЮДМИЛА БАУЭР</t>
  </si>
  <si>
    <t>ШЕЛГАЧЕВА ГАЛИНА</t>
  </si>
  <si>
    <t>БОГОМОЛОВ АЛЕКСЕЙ</t>
  </si>
  <si>
    <t>ЛЫСЕНКО СЕРГЕЙ</t>
  </si>
  <si>
    <t>ЕЛЬЧИН АНАТОЛИЙ</t>
  </si>
  <si>
    <t>ЛЕСНИКОВ ВЛАДИМИР</t>
  </si>
  <si>
    <t>СОЛОВЬЕВ ДАНИЛА</t>
  </si>
  <si>
    <t>СИДОРОВ ДАНИИЛ</t>
  </si>
  <si>
    <t>КРАСИЛОВ ДЕНИС</t>
  </si>
  <si>
    <t>КОКТЫШЕВ ВЛАДИМИР</t>
  </si>
  <si>
    <t>ТЕРЕНТЬЕВ ИЛЬЯ</t>
  </si>
  <si>
    <t>САДОХИН ЕВГЕНИЙ</t>
  </si>
  <si>
    <t>СЕНЬКО КИРИЛЛ</t>
  </si>
  <si>
    <t>ЛИТВИНОВ ВЯЧЕСЛАВ</t>
  </si>
  <si>
    <t>ГУЛЬЕВ МАКСИМ</t>
  </si>
  <si>
    <t>УСТИМЕНКО ЯРОСЛАВ</t>
  </si>
  <si>
    <t>ВОРОНКОВ НИКИТА</t>
  </si>
  <si>
    <t>ШМАКОВ АНДРЕЙ</t>
  </si>
  <si>
    <t>ШАНИН НИКИТА</t>
  </si>
  <si>
    <t>ПОГОДАЕВ ВИТАЛИЙ</t>
  </si>
  <si>
    <t>ЗАРИФУЛЛИН МАРАТ</t>
  </si>
  <si>
    <t>АЛЕКСАНДРОВ ИЛЬЯ</t>
  </si>
  <si>
    <t>РЕДЬКИН ВЛАДИСЛАВ</t>
  </si>
  <si>
    <t>МУЛЕНОК АНДРЕЙ</t>
  </si>
  <si>
    <t>БУБЕНЩИКОВ ИЛЬЯ</t>
  </si>
  <si>
    <t>ВОРИВОХИН АНДРЕЙ</t>
  </si>
  <si>
    <t>БОГДАНОВ СЕМЁН</t>
  </si>
  <si>
    <t>СУН-ЖА-Ю ЭДУАРД</t>
  </si>
  <si>
    <t>КАЩЕЕВ ДЕМИД</t>
  </si>
  <si>
    <t>ГОРОХОВИК ВИКТОР</t>
  </si>
  <si>
    <t>КРАСНОВ ЕВГЕНИЙ</t>
  </si>
  <si>
    <t>АЛЕКСЕЙЦЕВ СЕРГЕЙ</t>
  </si>
  <si>
    <t>ТУЛУПОВ ЕВГЕНИЙ</t>
  </si>
  <si>
    <t>КАБАНЕНКО АЛЕКСЕЙ</t>
  </si>
  <si>
    <t>КУЗЬМИЧЕВ ВИКТОР</t>
  </si>
  <si>
    <t>РЕШЕТОВ АЛЕКСАНДР</t>
  </si>
  <si>
    <t>АНДРЕЕВ ДЕНИС</t>
  </si>
  <si>
    <t>ЗИНИН АЛЕКСАНДР</t>
  </si>
  <si>
    <t>АЛТЫНЦЕВ МАКСИМ</t>
  </si>
  <si>
    <t>ВУЦАН ДМИТРИЙ</t>
  </si>
  <si>
    <t>СИПАЕВ АНТОН</t>
  </si>
  <si>
    <t>ГОРБУНОВ ВАДИМ</t>
  </si>
  <si>
    <t>КОРОТКОВ АНДРЕЙ</t>
  </si>
  <si>
    <t>ТЕРЕНТЬЕВ АЛЕКСЕЙ</t>
  </si>
  <si>
    <t>КАПЛИН АНАТОЛИЙ</t>
  </si>
  <si>
    <t>КРЕЛЬ ДМИТРИЙ</t>
  </si>
  <si>
    <t>ЛИХОВ ЕВГЕНИЙ</t>
  </si>
  <si>
    <t>БАЛАНДИН АЛЕКСАНДР</t>
  </si>
  <si>
    <t>СУНЦОВ ЛЕОНИД</t>
  </si>
  <si>
    <t>ДАЦУК СЕРГЕЙ</t>
  </si>
  <si>
    <t xml:space="preserve">ДАНИЛЬЧЕНКО  ЕВГЕНИЙ </t>
  </si>
  <si>
    <t>ФЕДОТОВ ВИКТОР</t>
  </si>
  <si>
    <t>ШЕВЕЛЬ НИКОЛАЙ</t>
  </si>
  <si>
    <t>ГОРБУНОВ АЛЕКСАНДР</t>
  </si>
  <si>
    <t>ШЕЛГАЧЕВ СЕРГЕЙ</t>
  </si>
  <si>
    <t>БАВЫКИН ВЛАДИМИР</t>
  </si>
  <si>
    <t>ОСТРОВСКИЙ СЕРГЕЙ</t>
  </si>
  <si>
    <t>ЧАПЛЯ НИКОЛАЙ</t>
  </si>
  <si>
    <t>ЩЕРБАНЕВ МИХАИЛ</t>
  </si>
  <si>
    <t>ШАТУНОВ АНАТОЛИЙ</t>
  </si>
  <si>
    <t>АСТАФЬЕВ НИКОЛАЙ</t>
  </si>
  <si>
    <t>БАУЭР ЛЮДМИЛА</t>
  </si>
  <si>
    <t>ДАНИЛЬЧЕНКО ЕВГЕНИЙ</t>
  </si>
  <si>
    <t>ФАМИЛИЯ ИМЯ</t>
  </si>
  <si>
    <t>дист</t>
  </si>
  <si>
    <t>КЛУБ</t>
  </si>
  <si>
    <t>возраст</t>
  </si>
  <si>
    <t>лет</t>
  </si>
  <si>
    <t>группа</t>
  </si>
  <si>
    <t>№</t>
  </si>
  <si>
    <t>СТАРТ</t>
  </si>
  <si>
    <t>ФИНИШ</t>
  </si>
  <si>
    <t>ИТОГ</t>
  </si>
  <si>
    <t>ЕЛИСТРАТОВ СЕРГЕЙ</t>
  </si>
  <si>
    <t>ЛИ СЕРГЕЙ</t>
  </si>
  <si>
    <t>ЕРОХИН АНТОН</t>
  </si>
  <si>
    <t>akademsportlab</t>
  </si>
  <si>
    <t>ТРАНЗИТ</t>
  </si>
  <si>
    <t>КОЛОНЦОВ ДМИТРИЙ</t>
  </si>
  <si>
    <t>Снежные барсы</t>
  </si>
  <si>
    <t>женщины</t>
  </si>
  <si>
    <t>60-69 лет</t>
  </si>
  <si>
    <t>М</t>
  </si>
  <si>
    <t>18-29 лет</t>
  </si>
  <si>
    <t>50-59 лет</t>
  </si>
  <si>
    <t>мужчины</t>
  </si>
  <si>
    <t>70 лет и старше</t>
  </si>
  <si>
    <t>вк</t>
  </si>
  <si>
    <t>30-39 лет</t>
  </si>
  <si>
    <t>40-49 лет</t>
  </si>
  <si>
    <t>DNF</t>
  </si>
  <si>
    <t>DNS</t>
  </si>
  <si>
    <t>DQ</t>
  </si>
  <si>
    <t>Открытое первенство НГТУ НЭТИ по лыжным гонкам "Приз памяти старшего преподавателя НЭТИ, Заслуженного тренера России А.Д. Храмцова и старшего преподавателя НЭТИ, Мастера спорта СССР В.А. Храмцова"</t>
  </si>
  <si>
    <t>Лыжная база НГТУ НЭТИ</t>
  </si>
  <si>
    <t>17-18.12.2022г.</t>
  </si>
  <si>
    <t>ЧУМОВА НАДЕЖДА</t>
  </si>
  <si>
    <t>ИГНАТЕНКО АЛЕКСАНДР</t>
  </si>
  <si>
    <t>Этапы</t>
  </si>
  <si>
    <t>Эстафета 3км + 5км + 5км</t>
  </si>
  <si>
    <t>Транзит</t>
  </si>
  <si>
    <t xml:space="preserve">Team_begnvb </t>
  </si>
</sst>
</file>

<file path=xl/styles.xml><?xml version="1.0" encoding="utf-8"?>
<styleSheet xmlns="http://schemas.openxmlformats.org/spreadsheetml/2006/main">
  <numFmts count="2">
    <numFmt numFmtId="164" formatCode="h:mm:ss;@"/>
    <numFmt numFmtId="165" formatCode="[$-F400]h:mm:ss\ AM/PM"/>
  </numFmts>
  <fonts count="1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0"/>
      <name val="Calibri"/>
      <family val="2"/>
      <charset val="204"/>
      <scheme val="minor"/>
    </font>
    <font>
      <b/>
      <sz val="14"/>
      <color rgb="FFBCBCBC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0" xfId="0" applyFont="1"/>
    <xf numFmtId="164" fontId="1" fillId="0" borderId="2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4" fontId="5" fillId="0" borderId="0" xfId="0" applyNumberFormat="1" applyFont="1"/>
    <xf numFmtId="164" fontId="1" fillId="0" borderId="1" xfId="0" applyNumberFormat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0" xfId="0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14" fontId="5" fillId="0" borderId="0" xfId="0" applyNumberFormat="1" applyFont="1" applyFill="1"/>
    <xf numFmtId="0" fontId="5" fillId="0" borderId="0" xfId="0" applyFont="1" applyFill="1"/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4" xfId="0" applyFont="1" applyBorder="1"/>
    <xf numFmtId="0" fontId="0" fillId="0" borderId="4" xfId="0" applyFont="1" applyBorder="1" applyAlignment="1">
      <alignment horizontal="center"/>
    </xf>
    <xf numFmtId="14" fontId="0" fillId="0" borderId="4" xfId="0" applyNumberFormat="1" applyFont="1" applyBorder="1" applyAlignment="1">
      <alignment horizontal="center"/>
    </xf>
    <xf numFmtId="0" fontId="0" fillId="0" borderId="7" xfId="0" applyFont="1" applyBorder="1"/>
    <xf numFmtId="0" fontId="0" fillId="0" borderId="7" xfId="0" applyFont="1" applyBorder="1" applyAlignment="1">
      <alignment horizontal="center"/>
    </xf>
    <xf numFmtId="14" fontId="0" fillId="0" borderId="7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6" fillId="0" borderId="0" xfId="0" applyFont="1"/>
    <xf numFmtId="0" fontId="1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5" fontId="0" fillId="0" borderId="0" xfId="0" applyNumberFormat="1"/>
    <xf numFmtId="165" fontId="1" fillId="0" borderId="2" xfId="0" applyNumberFormat="1" applyFont="1" applyBorder="1" applyAlignment="1">
      <alignment horizontal="center"/>
    </xf>
    <xf numFmtId="165" fontId="1" fillId="0" borderId="2" xfId="0" applyNumberFormat="1" applyFont="1" applyFill="1" applyBorder="1" applyAlignment="1">
      <alignment horizontal="center"/>
    </xf>
    <xf numFmtId="165" fontId="0" fillId="0" borderId="4" xfId="0" applyNumberFormat="1" applyFont="1" applyBorder="1"/>
    <xf numFmtId="0" fontId="0" fillId="0" borderId="2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Fill="1"/>
    <xf numFmtId="14" fontId="6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0" fontId="6" fillId="0" borderId="1" xfId="0" applyFont="1" applyBorder="1"/>
    <xf numFmtId="0" fontId="6" fillId="2" borderId="1" xfId="0" applyFont="1" applyFill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14" fontId="6" fillId="0" borderId="1" xfId="0" applyNumberFormat="1" applyFont="1" applyFill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165" fontId="0" fillId="0" borderId="4" xfId="0" applyNumberFormat="1" applyBorder="1"/>
    <xf numFmtId="0" fontId="6" fillId="0" borderId="7" xfId="0" applyFont="1" applyBorder="1"/>
    <xf numFmtId="0" fontId="6" fillId="0" borderId="7" xfId="0" applyFont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4" fontId="6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4" xfId="0" applyFont="1" applyBorder="1"/>
    <xf numFmtId="14" fontId="6" fillId="0" borderId="4" xfId="0" applyNumberFormat="1" applyFont="1" applyBorder="1" applyAlignment="1">
      <alignment horizontal="center"/>
    </xf>
    <xf numFmtId="0" fontId="6" fillId="2" borderId="4" xfId="0" applyFont="1" applyFill="1" applyBorder="1"/>
    <xf numFmtId="0" fontId="0" fillId="0" borderId="11" xfId="0" applyFont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0" fillId="0" borderId="13" xfId="0" applyNumberFormat="1" applyBorder="1"/>
    <xf numFmtId="0" fontId="0" fillId="0" borderId="13" xfId="0" applyFont="1" applyBorder="1"/>
    <xf numFmtId="0" fontId="6" fillId="0" borderId="0" xfId="0" applyFont="1" applyBorder="1"/>
    <xf numFmtId="0" fontId="0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4" fontId="6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 applyBorder="1"/>
    <xf numFmtId="165" fontId="0" fillId="0" borderId="0" xfId="0" applyNumberFormat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0" fillId="0" borderId="15" xfId="0" applyNumberFormat="1" applyFill="1" applyBorder="1" applyAlignment="1">
      <alignment horizontal="center"/>
    </xf>
    <xf numFmtId="0" fontId="0" fillId="0" borderId="16" xfId="0" applyNumberFormat="1" applyFill="1" applyBorder="1" applyAlignment="1">
      <alignment horizontal="center"/>
    </xf>
    <xf numFmtId="0" fontId="0" fillId="0" borderId="17" xfId="0" applyNumberFormat="1" applyFill="1" applyBorder="1" applyAlignment="1">
      <alignment horizontal="center"/>
    </xf>
    <xf numFmtId="0" fontId="0" fillId="0" borderId="3" xfId="0" applyNumberFormat="1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horizontal="center"/>
    </xf>
    <xf numFmtId="0" fontId="0" fillId="0" borderId="6" xfId="0" applyNumberFormat="1" applyFon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0" fontId="0" fillId="0" borderId="5" xfId="0" applyNumberFormat="1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1" fillId="0" borderId="13" xfId="0" applyFont="1" applyBorder="1"/>
    <xf numFmtId="0" fontId="2" fillId="0" borderId="0" xfId="0" applyFont="1" applyFill="1"/>
    <xf numFmtId="164" fontId="1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right"/>
    </xf>
    <xf numFmtId="14" fontId="1" fillId="0" borderId="0" xfId="0" applyNumberFormat="1" applyFont="1" applyFill="1" applyAlignment="1">
      <alignment horizontal="left"/>
    </xf>
    <xf numFmtId="14" fontId="0" fillId="0" borderId="4" xfId="0" applyNumberForma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165" fontId="1" fillId="0" borderId="4" xfId="0" applyNumberFormat="1" applyFont="1" applyFill="1" applyBorder="1" applyAlignment="1">
      <alignment horizontal="center"/>
    </xf>
    <xf numFmtId="165" fontId="0" fillId="0" borderId="4" xfId="0" applyNumberFormat="1" applyFill="1" applyBorder="1"/>
    <xf numFmtId="165" fontId="1" fillId="0" borderId="1" xfId="0" applyNumberFormat="1" applyFon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0" fontId="6" fillId="0" borderId="7" xfId="0" applyFont="1" applyFill="1" applyBorder="1"/>
    <xf numFmtId="0" fontId="6" fillId="0" borderId="7" xfId="0" applyFont="1" applyFill="1" applyBorder="1" applyAlignment="1">
      <alignment horizontal="center"/>
    </xf>
    <xf numFmtId="14" fontId="6" fillId="0" borderId="7" xfId="0" applyNumberFormat="1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165" fontId="1" fillId="0" borderId="7" xfId="0" applyNumberFormat="1" applyFont="1" applyFill="1" applyBorder="1" applyAlignment="1">
      <alignment horizontal="center"/>
    </xf>
    <xf numFmtId="165" fontId="0" fillId="0" borderId="13" xfId="0" applyNumberFormat="1" applyFill="1" applyBorder="1"/>
    <xf numFmtId="0" fontId="0" fillId="0" borderId="4" xfId="0" applyFont="1" applyFill="1" applyBorder="1"/>
    <xf numFmtId="14" fontId="0" fillId="0" borderId="4" xfId="0" applyNumberFormat="1" applyFont="1" applyFill="1" applyBorder="1" applyAlignment="1">
      <alignment horizontal="center"/>
    </xf>
    <xf numFmtId="165" fontId="0" fillId="0" borderId="4" xfId="0" applyNumberFormat="1" applyFont="1" applyFill="1" applyBorder="1"/>
    <xf numFmtId="14" fontId="0" fillId="0" borderId="1" xfId="0" applyNumberFormat="1" applyFont="1" applyFill="1" applyBorder="1" applyAlignment="1">
      <alignment horizontal="center"/>
    </xf>
    <xf numFmtId="165" fontId="0" fillId="0" borderId="1" xfId="0" applyNumberFormat="1" applyFont="1" applyFill="1" applyBorder="1" applyAlignment="1">
      <alignment horizontal="center"/>
    </xf>
    <xf numFmtId="0" fontId="0" fillId="0" borderId="7" xfId="0" applyFont="1" applyFill="1" applyBorder="1"/>
    <xf numFmtId="14" fontId="0" fillId="0" borderId="7" xfId="0" applyNumberFormat="1" applyFont="1" applyFill="1" applyBorder="1" applyAlignment="1">
      <alignment horizontal="center"/>
    </xf>
    <xf numFmtId="0" fontId="1" fillId="0" borderId="13" xfId="0" applyFont="1" applyFill="1" applyBorder="1"/>
    <xf numFmtId="0" fontId="9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165" fontId="1" fillId="0" borderId="12" xfId="0" applyNumberFormat="1" applyFont="1" applyBorder="1" applyAlignment="1">
      <alignment horizontal="center" vertical="center"/>
    </xf>
    <xf numFmtId="165" fontId="1" fillId="0" borderId="18" xfId="0" applyNumberFormat="1" applyFont="1" applyBorder="1" applyAlignment="1">
      <alignment horizontal="center" vertical="center"/>
    </xf>
    <xf numFmtId="165" fontId="1" fillId="0" borderId="19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165" fontId="1" fillId="0" borderId="12" xfId="0" applyNumberFormat="1" applyFont="1" applyFill="1" applyBorder="1" applyAlignment="1">
      <alignment horizontal="center" vertical="center"/>
    </xf>
    <xf numFmtId="165" fontId="1" fillId="0" borderId="18" xfId="0" applyNumberFormat="1" applyFont="1" applyFill="1" applyBorder="1" applyAlignment="1">
      <alignment horizontal="center" vertical="center"/>
    </xf>
    <xf numFmtId="165" fontId="1" fillId="0" borderId="1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478980</xdr:colOff>
      <xdr:row>10</xdr:row>
      <xdr:rowOff>181514</xdr:rowOff>
    </xdr:from>
    <xdr:ext cx="184730" cy="311496"/>
    <xdr:sp macro="" textlink="">
      <xdr:nvSpPr>
        <xdr:cNvPr id="3" name="Прямоугольник 2"/>
        <xdr:cNvSpPr/>
      </xdr:nvSpPr>
      <xdr:spPr>
        <a:xfrm>
          <a:off x="4298505" y="2067464"/>
          <a:ext cx="184730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balanced" dir="t">
              <a:rot lat="0" lon="0" rev="2100000"/>
            </a:lightRig>
          </a:scene3d>
          <a:sp3d extrusionH="57150" prstMaterial="metal">
            <a:bevelT w="38100" h="25400"/>
            <a:contourClr>
              <a:schemeClr val="bg2"/>
            </a:contourClr>
          </a:sp3d>
        </a:bodyPr>
        <a:lstStyle/>
        <a:p>
          <a:pPr algn="ctr"/>
          <a:endParaRPr lang="ru-RU" sz="1400" b="1" cap="none" spc="0">
            <a:ln w="50800"/>
            <a:solidFill>
              <a:schemeClr val="bg1">
                <a:shade val="50000"/>
              </a:schemeClr>
            </a:solidFill>
            <a:effectLst/>
          </a:endParaRPr>
        </a:p>
      </xdr:txBody>
    </xdr:sp>
    <xdr:clientData/>
  </xdr:oneCellAnchor>
  <xdr:oneCellAnchor>
    <xdr:from>
      <xdr:col>9</xdr:col>
      <xdr:colOff>409575</xdr:colOff>
      <xdr:row>5</xdr:row>
      <xdr:rowOff>0</xdr:rowOff>
    </xdr:from>
    <xdr:ext cx="1237711" cy="311496"/>
    <xdr:sp macro="" textlink="">
      <xdr:nvSpPr>
        <xdr:cNvPr id="4" name="Прямоугольник 3"/>
        <xdr:cNvSpPr/>
      </xdr:nvSpPr>
      <xdr:spPr>
        <a:xfrm>
          <a:off x="5762625" y="800100"/>
          <a:ext cx="1237711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balanced" dir="t">
              <a:rot lat="0" lon="0" rev="2100000"/>
            </a:lightRig>
          </a:scene3d>
          <a:sp3d extrusionH="57150" prstMaterial="metal">
            <a:bevelT w="38100" h="25400"/>
            <a:contourClr>
              <a:schemeClr val="bg2"/>
            </a:contourClr>
          </a:sp3d>
        </a:bodyPr>
        <a:lstStyle/>
        <a:p>
          <a:pPr algn="ctr"/>
          <a:r>
            <a:rPr lang="en-US" sz="1400" b="1" cap="none" spc="0">
              <a:ln w="50800"/>
              <a:solidFill>
                <a:schemeClr val="bg1">
                  <a:shade val="50000"/>
                </a:schemeClr>
              </a:solidFill>
              <a:effectLst/>
            </a:rPr>
            <a:t>Team_begnvb</a:t>
          </a:r>
          <a:endParaRPr lang="ru-RU" sz="1400" b="1" cap="none" spc="0">
            <a:ln w="50800"/>
            <a:solidFill>
              <a:schemeClr val="bg1">
                <a:shade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5"/>
  <sheetViews>
    <sheetView workbookViewId="0">
      <selection activeCell="T56" sqref="T56"/>
    </sheetView>
  </sheetViews>
  <sheetFormatPr defaultRowHeight="15.75"/>
  <cols>
    <col min="1" max="1" width="3" style="2" customWidth="1"/>
    <col min="2" max="2" width="3.375" style="50" customWidth="1"/>
    <col min="3" max="3" width="7" style="45" customWidth="1"/>
    <col min="4" max="5" width="7.75" style="45" customWidth="1"/>
    <col min="6" max="6" width="21.375" style="35" customWidth="1"/>
    <col min="7" max="7" width="5.5" style="48" customWidth="1"/>
    <col min="8" max="8" width="3.625" style="48" customWidth="1"/>
    <col min="9" max="9" width="18.125" style="35" customWidth="1"/>
    <col min="10" max="10" width="10.25" style="51" customWidth="1"/>
    <col min="11" max="11" width="3.5" style="35" customWidth="1"/>
    <col min="12" max="12" width="6.5" style="48" customWidth="1"/>
    <col min="13" max="13" width="8.125" style="48" customWidth="1"/>
    <col min="14" max="14" width="6.625" style="2" customWidth="1"/>
    <col min="15" max="15" width="7.75" style="2" customWidth="1"/>
    <col min="16" max="16" width="12.5" style="19" customWidth="1"/>
  </cols>
  <sheetData>
    <row r="1" spans="1:16" ht="18.75" customHeight="1">
      <c r="A1" s="142" t="s">
        <v>205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</row>
    <row r="2" spans="1:16" ht="18.75" customHeigh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</row>
    <row r="3" spans="1:16" ht="18.75" customHeight="1">
      <c r="A3" s="142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6">
      <c r="B4" s="50" t="s">
        <v>206</v>
      </c>
      <c r="N4" s="49" t="s">
        <v>207</v>
      </c>
    </row>
    <row r="5" spans="1:16" s="10" customFormat="1" ht="21">
      <c r="A5" s="2"/>
      <c r="B5" s="50"/>
      <c r="C5" s="52"/>
      <c r="D5" s="45"/>
      <c r="E5" s="52"/>
      <c r="F5" s="49" t="s">
        <v>13</v>
      </c>
      <c r="G5" s="2"/>
      <c r="I5" s="53" t="s">
        <v>192</v>
      </c>
      <c r="J5" s="54" t="s">
        <v>193</v>
      </c>
      <c r="K5" s="53"/>
      <c r="L5" s="2"/>
      <c r="M5" s="48"/>
      <c r="N5" s="141" t="s">
        <v>213</v>
      </c>
      <c r="O5" s="11"/>
      <c r="P5" s="16"/>
    </row>
    <row r="6" spans="1:16" s="2" customFormat="1">
      <c r="A6" s="4" t="s">
        <v>194</v>
      </c>
      <c r="B6" s="39" t="s">
        <v>181</v>
      </c>
      <c r="C6" s="3" t="s">
        <v>182</v>
      </c>
      <c r="D6" s="3" t="s">
        <v>189</v>
      </c>
      <c r="E6" s="3" t="s">
        <v>183</v>
      </c>
      <c r="F6" s="4" t="s">
        <v>175</v>
      </c>
      <c r="G6" s="4" t="s">
        <v>176</v>
      </c>
      <c r="H6" s="4" t="s">
        <v>0</v>
      </c>
      <c r="I6" s="4" t="s">
        <v>177</v>
      </c>
      <c r="J6" s="5" t="s">
        <v>178</v>
      </c>
      <c r="K6" s="4" t="s">
        <v>179</v>
      </c>
      <c r="L6" s="4" t="s">
        <v>180</v>
      </c>
      <c r="M6" s="3" t="s">
        <v>189</v>
      </c>
      <c r="N6" s="4" t="s">
        <v>184</v>
      </c>
      <c r="O6" s="20"/>
      <c r="P6" s="17"/>
    </row>
    <row r="7" spans="1:16">
      <c r="A7" s="39">
        <v>1</v>
      </c>
      <c r="B7" s="39">
        <v>3</v>
      </c>
      <c r="C7" s="3">
        <v>1.0416666666666699E-3</v>
      </c>
      <c r="D7" s="23">
        <v>0</v>
      </c>
      <c r="E7" s="3">
        <v>1.3148148148148147E-2</v>
      </c>
      <c r="F7" s="55" t="s">
        <v>99</v>
      </c>
      <c r="G7" s="46" t="s">
        <v>13</v>
      </c>
      <c r="H7" s="46" t="s">
        <v>95</v>
      </c>
      <c r="I7" s="55" t="s">
        <v>11</v>
      </c>
      <c r="J7" s="47" t="s">
        <v>82</v>
      </c>
      <c r="K7" s="46">
        <f>DATEDIF(J7,P7,"Y")</f>
        <v>63</v>
      </c>
      <c r="L7" s="46">
        <v>5</v>
      </c>
      <c r="M7" s="23">
        <v>0</v>
      </c>
      <c r="N7" s="3">
        <f>E7-C7</f>
        <v>1.2106481481481477E-2</v>
      </c>
      <c r="O7" s="21"/>
      <c r="P7" s="18">
        <v>44926</v>
      </c>
    </row>
    <row r="8" spans="1:16">
      <c r="A8" s="39">
        <v>2</v>
      </c>
      <c r="B8" s="39">
        <v>4</v>
      </c>
      <c r="C8" s="3">
        <v>1.38888888888889E-3</v>
      </c>
      <c r="D8" s="23">
        <v>0</v>
      </c>
      <c r="E8" s="3">
        <v>1.53125E-2</v>
      </c>
      <c r="F8" s="55" t="s">
        <v>100</v>
      </c>
      <c r="G8" s="46" t="s">
        <v>13</v>
      </c>
      <c r="H8" s="46" t="s">
        <v>95</v>
      </c>
      <c r="I8" s="55" t="s">
        <v>9</v>
      </c>
      <c r="J8" s="47" t="s">
        <v>21</v>
      </c>
      <c r="K8" s="46">
        <f>DATEDIF(J8,P8,"Y")</f>
        <v>66</v>
      </c>
      <c r="L8" s="46">
        <v>5</v>
      </c>
      <c r="M8" s="23">
        <v>0</v>
      </c>
      <c r="N8" s="3">
        <f>E8-C8</f>
        <v>1.3923611111111109E-2</v>
      </c>
      <c r="O8" s="21"/>
      <c r="P8" s="18">
        <v>44926</v>
      </c>
    </row>
    <row r="9" spans="1:16">
      <c r="A9" s="39">
        <v>3</v>
      </c>
      <c r="B9" s="39">
        <v>1</v>
      </c>
      <c r="C9" s="3">
        <v>3.4722222222222224E-4</v>
      </c>
      <c r="D9" s="23">
        <v>0</v>
      </c>
      <c r="E9" s="3">
        <v>1.5879629629629629E-2</v>
      </c>
      <c r="F9" s="55" t="s">
        <v>97</v>
      </c>
      <c r="G9" s="46" t="s">
        <v>13</v>
      </c>
      <c r="H9" s="46" t="s">
        <v>95</v>
      </c>
      <c r="I9" s="55" t="s">
        <v>9</v>
      </c>
      <c r="J9" s="47" t="s">
        <v>14</v>
      </c>
      <c r="K9" s="46">
        <f>DATEDIF(J9,P9,"Y")</f>
        <v>60</v>
      </c>
      <c r="L9" s="46">
        <v>5</v>
      </c>
      <c r="M9" s="23">
        <v>0</v>
      </c>
      <c r="N9" s="3">
        <f>E9-C9</f>
        <v>1.5532407407407406E-2</v>
      </c>
      <c r="O9" s="21"/>
      <c r="P9" s="18">
        <v>44926</v>
      </c>
    </row>
    <row r="10" spans="1:16">
      <c r="A10" s="4"/>
      <c r="B10" s="39"/>
      <c r="C10" s="3">
        <v>1.7361111111111099E-3</v>
      </c>
      <c r="D10" s="23">
        <v>0</v>
      </c>
      <c r="E10" s="3">
        <v>0</v>
      </c>
      <c r="F10" s="55" t="s">
        <v>101</v>
      </c>
      <c r="G10" s="46" t="s">
        <v>13</v>
      </c>
      <c r="H10" s="46" t="s">
        <v>95</v>
      </c>
      <c r="I10" s="55" t="s">
        <v>9</v>
      </c>
      <c r="J10" s="47" t="s">
        <v>32</v>
      </c>
      <c r="K10" s="46">
        <f>DATEDIF(J10,P10,"Y")</f>
        <v>68</v>
      </c>
      <c r="L10" s="46">
        <v>5</v>
      </c>
      <c r="M10" s="23">
        <v>0</v>
      </c>
      <c r="N10" s="3" t="s">
        <v>203</v>
      </c>
      <c r="O10" s="21"/>
      <c r="P10" s="18">
        <v>44926</v>
      </c>
    </row>
    <row r="11" spans="1:16">
      <c r="A11" s="4"/>
      <c r="B11" s="39"/>
      <c r="C11" s="3">
        <v>6.9444444444444447E-4</v>
      </c>
      <c r="D11" s="23">
        <v>0</v>
      </c>
      <c r="E11" s="3">
        <v>0</v>
      </c>
      <c r="F11" s="55" t="s">
        <v>98</v>
      </c>
      <c r="G11" s="46" t="s">
        <v>13</v>
      </c>
      <c r="H11" s="46" t="s">
        <v>95</v>
      </c>
      <c r="I11" s="55" t="s">
        <v>24</v>
      </c>
      <c r="J11" s="47" t="s">
        <v>25</v>
      </c>
      <c r="K11" s="46">
        <f>DATEDIF(J11,P11,"Y")</f>
        <v>63</v>
      </c>
      <c r="L11" s="46">
        <v>5</v>
      </c>
      <c r="M11" s="23">
        <v>0</v>
      </c>
      <c r="N11" s="3" t="s">
        <v>203</v>
      </c>
      <c r="O11" s="21"/>
      <c r="P11" s="18">
        <v>44926</v>
      </c>
    </row>
    <row r="13" spans="1:16" s="10" customFormat="1" ht="21">
      <c r="A13" s="2"/>
      <c r="B13" s="50"/>
      <c r="C13" s="52"/>
      <c r="D13" s="45"/>
      <c r="E13" s="52"/>
      <c r="F13" s="49" t="s">
        <v>4</v>
      </c>
      <c r="G13" s="2"/>
      <c r="H13" s="2"/>
      <c r="I13" s="53" t="s">
        <v>192</v>
      </c>
      <c r="J13" s="54" t="s">
        <v>195</v>
      </c>
      <c r="K13" s="53"/>
      <c r="L13" s="2"/>
      <c r="M13" s="48"/>
      <c r="N13" s="141" t="s">
        <v>213</v>
      </c>
      <c r="O13" s="11"/>
      <c r="P13" s="16"/>
    </row>
    <row r="14" spans="1:16" s="2" customFormat="1">
      <c r="A14" s="4" t="s">
        <v>194</v>
      </c>
      <c r="B14" s="39" t="s">
        <v>181</v>
      </c>
      <c r="C14" s="3" t="s">
        <v>182</v>
      </c>
      <c r="D14" s="3" t="s">
        <v>189</v>
      </c>
      <c r="E14" s="3" t="s">
        <v>183</v>
      </c>
      <c r="F14" s="4" t="s">
        <v>175</v>
      </c>
      <c r="G14" s="4" t="s">
        <v>176</v>
      </c>
      <c r="H14" s="4" t="s">
        <v>0</v>
      </c>
      <c r="I14" s="4" t="s">
        <v>177</v>
      </c>
      <c r="J14" s="5" t="s">
        <v>178</v>
      </c>
      <c r="K14" s="4" t="s">
        <v>179</v>
      </c>
      <c r="L14" s="4" t="s">
        <v>180</v>
      </c>
      <c r="M14" s="3" t="s">
        <v>189</v>
      </c>
      <c r="N14" s="4" t="s">
        <v>184</v>
      </c>
      <c r="O14" s="20"/>
      <c r="P14" s="17"/>
    </row>
    <row r="15" spans="1:16">
      <c r="A15" s="39">
        <v>1</v>
      </c>
      <c r="B15" s="39">
        <v>13</v>
      </c>
      <c r="C15" s="3">
        <v>4.5138888888888902E-3</v>
      </c>
      <c r="D15" s="23">
        <v>0</v>
      </c>
      <c r="E15" s="3">
        <v>1.7083333333333336E-2</v>
      </c>
      <c r="F15" s="55" t="s">
        <v>102</v>
      </c>
      <c r="G15" s="46" t="s">
        <v>4</v>
      </c>
      <c r="H15" s="46" t="s">
        <v>95</v>
      </c>
      <c r="I15" s="55" t="s">
        <v>24</v>
      </c>
      <c r="J15" s="47" t="s">
        <v>50</v>
      </c>
      <c r="K15" s="46">
        <f t="shared" ref="K15:K23" si="0">DATEDIF(J15,P15,"Y")</f>
        <v>19</v>
      </c>
      <c r="L15" s="46">
        <v>1</v>
      </c>
      <c r="M15" s="23">
        <v>0</v>
      </c>
      <c r="N15" s="3">
        <f t="shared" ref="N15:N23" si="1">E15-C15</f>
        <v>1.2569444444444446E-2</v>
      </c>
      <c r="O15" s="21"/>
      <c r="P15" s="18">
        <v>44926</v>
      </c>
    </row>
    <row r="16" spans="1:16">
      <c r="A16" s="39">
        <v>2</v>
      </c>
      <c r="B16" s="39">
        <v>23</v>
      </c>
      <c r="C16" s="3">
        <v>7.9861111111111105E-3</v>
      </c>
      <c r="D16" s="23">
        <v>0</v>
      </c>
      <c r="E16" s="3">
        <v>2.0752314814814814E-2</v>
      </c>
      <c r="F16" s="55" t="s">
        <v>110</v>
      </c>
      <c r="G16" s="46" t="s">
        <v>4</v>
      </c>
      <c r="H16" s="46" t="s">
        <v>95</v>
      </c>
      <c r="I16" s="55" t="s">
        <v>24</v>
      </c>
      <c r="J16" s="47" t="s">
        <v>67</v>
      </c>
      <c r="K16" s="46">
        <f t="shared" si="0"/>
        <v>23</v>
      </c>
      <c r="L16" s="46">
        <v>1</v>
      </c>
      <c r="M16" s="23">
        <v>0</v>
      </c>
      <c r="N16" s="3">
        <f t="shared" si="1"/>
        <v>1.2766203703703703E-2</v>
      </c>
      <c r="O16" s="21"/>
      <c r="P16" s="18">
        <v>44926</v>
      </c>
    </row>
    <row r="17" spans="1:16">
      <c r="A17" s="39">
        <v>3</v>
      </c>
      <c r="B17" s="39">
        <v>20</v>
      </c>
      <c r="C17" s="3">
        <v>6.9444444444444397E-3</v>
      </c>
      <c r="D17" s="23">
        <v>0</v>
      </c>
      <c r="E17" s="3">
        <v>1.9942129629629629E-2</v>
      </c>
      <c r="F17" s="56" t="s">
        <v>108</v>
      </c>
      <c r="G17" s="46" t="s">
        <v>4</v>
      </c>
      <c r="H17" s="46" t="s">
        <v>95</v>
      </c>
      <c r="I17" s="55" t="s">
        <v>24</v>
      </c>
      <c r="J17" s="47" t="s">
        <v>63</v>
      </c>
      <c r="K17" s="46">
        <f t="shared" si="0"/>
        <v>21</v>
      </c>
      <c r="L17" s="46">
        <v>1</v>
      </c>
      <c r="M17" s="23">
        <v>0</v>
      </c>
      <c r="N17" s="3">
        <f t="shared" si="1"/>
        <v>1.2997685185185189E-2</v>
      </c>
      <c r="O17" s="21"/>
      <c r="P17" s="18">
        <v>44926</v>
      </c>
    </row>
    <row r="18" spans="1:16">
      <c r="A18" s="39">
        <v>4</v>
      </c>
      <c r="B18" s="39">
        <v>19</v>
      </c>
      <c r="C18" s="3">
        <v>6.5972222222222196E-3</v>
      </c>
      <c r="D18" s="23">
        <v>0</v>
      </c>
      <c r="E18" s="3">
        <v>2.0208333333333335E-2</v>
      </c>
      <c r="F18" s="55" t="s">
        <v>107</v>
      </c>
      <c r="G18" s="46" t="s">
        <v>4</v>
      </c>
      <c r="H18" s="46" t="s">
        <v>95</v>
      </c>
      <c r="I18" s="55" t="s">
        <v>15</v>
      </c>
      <c r="J18" s="47" t="s">
        <v>91</v>
      </c>
      <c r="K18" s="46">
        <f t="shared" si="0"/>
        <v>20</v>
      </c>
      <c r="L18" s="46">
        <v>1</v>
      </c>
      <c r="M18" s="23">
        <v>0</v>
      </c>
      <c r="N18" s="3">
        <f t="shared" si="1"/>
        <v>1.3611111111111115E-2</v>
      </c>
      <c r="O18" s="21"/>
      <c r="P18" s="18">
        <v>44926</v>
      </c>
    </row>
    <row r="19" spans="1:16">
      <c r="A19" s="39">
        <v>5</v>
      </c>
      <c r="B19" s="39">
        <v>16</v>
      </c>
      <c r="C19" s="3">
        <v>5.5555555555555601E-3</v>
      </c>
      <c r="D19" s="23">
        <v>0</v>
      </c>
      <c r="E19" s="3">
        <v>2.1099537037037038E-2</v>
      </c>
      <c r="F19" s="55" t="s">
        <v>105</v>
      </c>
      <c r="G19" s="46" t="s">
        <v>4</v>
      </c>
      <c r="H19" s="46" t="s">
        <v>95</v>
      </c>
      <c r="I19" s="55" t="s">
        <v>24</v>
      </c>
      <c r="J19" s="47" t="s">
        <v>48</v>
      </c>
      <c r="K19" s="46">
        <f t="shared" si="0"/>
        <v>19</v>
      </c>
      <c r="L19" s="46">
        <v>1</v>
      </c>
      <c r="M19" s="23">
        <v>0</v>
      </c>
      <c r="N19" s="3">
        <f t="shared" si="1"/>
        <v>1.5543981481481478E-2</v>
      </c>
      <c r="O19" s="21"/>
      <c r="P19" s="18">
        <v>44926</v>
      </c>
    </row>
    <row r="20" spans="1:16">
      <c r="A20" s="39">
        <v>6</v>
      </c>
      <c r="B20" s="39">
        <v>14</v>
      </c>
      <c r="C20" s="3">
        <v>4.8611111111111103E-3</v>
      </c>
      <c r="D20" s="23">
        <v>0</v>
      </c>
      <c r="E20" s="3">
        <v>2.1597222222222223E-2</v>
      </c>
      <c r="F20" s="55" t="s">
        <v>103</v>
      </c>
      <c r="G20" s="46" t="s">
        <v>4</v>
      </c>
      <c r="H20" s="46" t="s">
        <v>95</v>
      </c>
      <c r="I20" s="55" t="s">
        <v>24</v>
      </c>
      <c r="J20" s="47" t="s">
        <v>59</v>
      </c>
      <c r="K20" s="46">
        <f t="shared" si="0"/>
        <v>19</v>
      </c>
      <c r="L20" s="46">
        <v>1</v>
      </c>
      <c r="M20" s="23">
        <v>0</v>
      </c>
      <c r="N20" s="3">
        <f t="shared" si="1"/>
        <v>1.6736111111111111E-2</v>
      </c>
      <c r="O20" s="21"/>
      <c r="P20" s="18">
        <v>44926</v>
      </c>
    </row>
    <row r="21" spans="1:16">
      <c r="A21" s="39">
        <v>7</v>
      </c>
      <c r="B21" s="39">
        <v>22</v>
      </c>
      <c r="C21" s="3">
        <v>7.6388888888888904E-3</v>
      </c>
      <c r="D21" s="23">
        <v>0</v>
      </c>
      <c r="E21" s="3">
        <v>2.4502314814814814E-2</v>
      </c>
      <c r="F21" s="55" t="s">
        <v>109</v>
      </c>
      <c r="G21" s="46" t="s">
        <v>4</v>
      </c>
      <c r="H21" s="46" t="s">
        <v>95</v>
      </c>
      <c r="I21" s="55" t="s">
        <v>39</v>
      </c>
      <c r="J21" s="47" t="s">
        <v>40</v>
      </c>
      <c r="K21" s="46">
        <f t="shared" si="0"/>
        <v>22</v>
      </c>
      <c r="L21" s="46">
        <v>1</v>
      </c>
      <c r="M21" s="23">
        <v>0</v>
      </c>
      <c r="N21" s="3">
        <f t="shared" si="1"/>
        <v>1.6863425925925924E-2</v>
      </c>
      <c r="O21" s="21"/>
      <c r="P21" s="18">
        <v>44926</v>
      </c>
    </row>
    <row r="22" spans="1:16">
      <c r="A22" s="39">
        <v>8</v>
      </c>
      <c r="B22" s="39">
        <v>18</v>
      </c>
      <c r="C22" s="3">
        <v>6.2500000000000003E-3</v>
      </c>
      <c r="D22" s="23">
        <v>0</v>
      </c>
      <c r="E22" s="3">
        <v>2.3136574074074077E-2</v>
      </c>
      <c r="F22" s="55" t="s">
        <v>106</v>
      </c>
      <c r="G22" s="46" t="s">
        <v>4</v>
      </c>
      <c r="H22" s="46" t="s">
        <v>95</v>
      </c>
      <c r="I22" s="55" t="s">
        <v>24</v>
      </c>
      <c r="J22" s="47" t="s">
        <v>65</v>
      </c>
      <c r="K22" s="46">
        <f t="shared" si="0"/>
        <v>19</v>
      </c>
      <c r="L22" s="46">
        <v>1</v>
      </c>
      <c r="M22" s="23">
        <v>0</v>
      </c>
      <c r="N22" s="3">
        <f t="shared" si="1"/>
        <v>1.6886574074074075E-2</v>
      </c>
      <c r="O22" s="21"/>
      <c r="P22" s="18">
        <v>44926</v>
      </c>
    </row>
    <row r="23" spans="1:16">
      <c r="A23" s="39">
        <v>9</v>
      </c>
      <c r="B23" s="39">
        <v>15</v>
      </c>
      <c r="C23" s="3">
        <v>5.2083333333333296E-3</v>
      </c>
      <c r="D23" s="23">
        <v>0</v>
      </c>
      <c r="E23" s="3">
        <v>2.7002314814814812E-2</v>
      </c>
      <c r="F23" s="55" t="s">
        <v>104</v>
      </c>
      <c r="G23" s="46" t="s">
        <v>4</v>
      </c>
      <c r="H23" s="46" t="s">
        <v>95</v>
      </c>
      <c r="I23" s="55" t="s">
        <v>24</v>
      </c>
      <c r="J23" s="47" t="s">
        <v>75</v>
      </c>
      <c r="K23" s="46">
        <f t="shared" si="0"/>
        <v>19</v>
      </c>
      <c r="L23" s="46">
        <v>1</v>
      </c>
      <c r="M23" s="23">
        <v>0</v>
      </c>
      <c r="N23" s="3">
        <f t="shared" si="1"/>
        <v>2.1793981481481484E-2</v>
      </c>
      <c r="O23" s="21"/>
      <c r="P23" s="18">
        <v>44926</v>
      </c>
    </row>
    <row r="26" spans="1:16" s="10" customFormat="1" ht="21">
      <c r="A26" s="2"/>
      <c r="B26" s="50"/>
      <c r="C26" s="52"/>
      <c r="D26" s="45"/>
      <c r="E26" s="52"/>
      <c r="F26" s="49" t="s">
        <v>4</v>
      </c>
      <c r="G26" s="2"/>
      <c r="H26" s="2"/>
      <c r="I26" s="53" t="s">
        <v>192</v>
      </c>
      <c r="J26" s="54" t="s">
        <v>196</v>
      </c>
      <c r="K26" s="53"/>
      <c r="L26" s="2"/>
      <c r="M26" s="48"/>
      <c r="N26" s="141" t="s">
        <v>213</v>
      </c>
      <c r="O26" s="11"/>
      <c r="P26" s="16"/>
    </row>
    <row r="27" spans="1:16" s="2" customFormat="1">
      <c r="A27" s="4" t="s">
        <v>194</v>
      </c>
      <c r="B27" s="39" t="s">
        <v>181</v>
      </c>
      <c r="C27" s="3" t="s">
        <v>182</v>
      </c>
      <c r="D27" s="3" t="s">
        <v>189</v>
      </c>
      <c r="E27" s="3" t="s">
        <v>183</v>
      </c>
      <c r="F27" s="4" t="s">
        <v>175</v>
      </c>
      <c r="G27" s="4" t="s">
        <v>176</v>
      </c>
      <c r="H27" s="4" t="s">
        <v>0</v>
      </c>
      <c r="I27" s="4" t="s">
        <v>177</v>
      </c>
      <c r="J27" s="5" t="s">
        <v>178</v>
      </c>
      <c r="K27" s="4" t="s">
        <v>179</v>
      </c>
      <c r="L27" s="4" t="s">
        <v>180</v>
      </c>
      <c r="M27" s="3" t="s">
        <v>189</v>
      </c>
      <c r="N27" s="4" t="s">
        <v>184</v>
      </c>
      <c r="O27" s="20"/>
      <c r="P27" s="17"/>
    </row>
    <row r="28" spans="1:16">
      <c r="A28" s="4">
        <v>1</v>
      </c>
      <c r="B28" s="39">
        <v>28</v>
      </c>
      <c r="C28" s="3">
        <v>9.7222222222222206E-3</v>
      </c>
      <c r="D28" s="23">
        <v>0</v>
      </c>
      <c r="E28" s="3">
        <v>2.5034722222222222E-2</v>
      </c>
      <c r="F28" s="55" t="s">
        <v>112</v>
      </c>
      <c r="G28" s="46" t="s">
        <v>4</v>
      </c>
      <c r="H28" s="46" t="s">
        <v>95</v>
      </c>
      <c r="I28" s="55" t="s">
        <v>9</v>
      </c>
      <c r="J28" s="47" t="s">
        <v>10</v>
      </c>
      <c r="K28" s="46">
        <f>DATEDIF(J28,P28,"Y")</f>
        <v>55</v>
      </c>
      <c r="L28" s="46">
        <v>4</v>
      </c>
      <c r="M28" s="23">
        <v>0</v>
      </c>
      <c r="N28" s="3">
        <f>E28-C28</f>
        <v>1.5312500000000001E-2</v>
      </c>
      <c r="O28" s="21"/>
      <c r="P28" s="18">
        <v>44926</v>
      </c>
    </row>
    <row r="29" spans="1:16">
      <c r="A29" s="4">
        <v>2</v>
      </c>
      <c r="B29" s="39">
        <v>29</v>
      </c>
      <c r="C29" s="3">
        <v>1.00694444444444E-2</v>
      </c>
      <c r="D29" s="23">
        <v>0</v>
      </c>
      <c r="E29" s="3">
        <v>3.2268518518518523E-2</v>
      </c>
      <c r="F29" s="55" t="s">
        <v>113</v>
      </c>
      <c r="G29" s="46" t="s">
        <v>4</v>
      </c>
      <c r="H29" s="46" t="s">
        <v>95</v>
      </c>
      <c r="I29" s="55" t="s">
        <v>2</v>
      </c>
      <c r="J29" s="47" t="s">
        <v>62</v>
      </c>
      <c r="K29" s="46">
        <f>DATEDIF(J29,P29,"Y")</f>
        <v>59</v>
      </c>
      <c r="L29" s="46">
        <v>4</v>
      </c>
      <c r="M29" s="23">
        <v>0</v>
      </c>
      <c r="N29" s="3">
        <f>E29-C29</f>
        <v>2.2199074074074121E-2</v>
      </c>
      <c r="O29" s="21"/>
      <c r="P29" s="18">
        <v>44926</v>
      </c>
    </row>
    <row r="30" spans="1:16">
      <c r="A30" s="4"/>
      <c r="B30" s="39">
        <v>27</v>
      </c>
      <c r="C30" s="3">
        <v>9.3749999999999997E-3</v>
      </c>
      <c r="D30" s="23">
        <v>0</v>
      </c>
      <c r="E30" s="3">
        <v>0</v>
      </c>
      <c r="F30" s="55" t="s">
        <v>111</v>
      </c>
      <c r="G30" s="46" t="s">
        <v>4</v>
      </c>
      <c r="H30" s="46" t="s">
        <v>95</v>
      </c>
      <c r="I30" s="55" t="s">
        <v>2</v>
      </c>
      <c r="J30" s="47" t="s">
        <v>5</v>
      </c>
      <c r="K30" s="46">
        <f>DATEDIF(J30,P30,"Y")</f>
        <v>53</v>
      </c>
      <c r="L30" s="46">
        <v>4</v>
      </c>
      <c r="M30" s="23">
        <v>0</v>
      </c>
      <c r="N30" s="3" t="s">
        <v>203</v>
      </c>
      <c r="O30" s="21"/>
      <c r="P30" s="18">
        <v>44926</v>
      </c>
    </row>
    <row r="32" spans="1:16" s="10" customFormat="1" ht="21">
      <c r="A32" s="2"/>
      <c r="B32" s="50"/>
      <c r="C32" s="52"/>
      <c r="D32" s="45"/>
      <c r="E32" s="52"/>
      <c r="F32" s="49" t="s">
        <v>1</v>
      </c>
      <c r="G32" s="2"/>
      <c r="H32" s="2"/>
      <c r="I32" s="53" t="s">
        <v>197</v>
      </c>
      <c r="J32" s="54" t="s">
        <v>195</v>
      </c>
      <c r="K32" s="53"/>
      <c r="L32" s="2"/>
      <c r="M32" s="48"/>
      <c r="N32" s="141" t="s">
        <v>213</v>
      </c>
      <c r="O32" s="11"/>
      <c r="P32" s="16"/>
    </row>
    <row r="33" spans="1:16" s="2" customFormat="1">
      <c r="A33" s="4" t="s">
        <v>194</v>
      </c>
      <c r="B33" s="39" t="s">
        <v>181</v>
      </c>
      <c r="C33" s="3" t="s">
        <v>182</v>
      </c>
      <c r="D33" s="3" t="s">
        <v>189</v>
      </c>
      <c r="E33" s="3" t="s">
        <v>183</v>
      </c>
      <c r="F33" s="4" t="s">
        <v>175</v>
      </c>
      <c r="G33" s="4" t="s">
        <v>176</v>
      </c>
      <c r="H33" s="4" t="s">
        <v>0</v>
      </c>
      <c r="I33" s="4" t="s">
        <v>177</v>
      </c>
      <c r="J33" s="5" t="s">
        <v>178</v>
      </c>
      <c r="K33" s="4" t="s">
        <v>179</v>
      </c>
      <c r="L33" s="4" t="s">
        <v>180</v>
      </c>
      <c r="M33" s="3" t="s">
        <v>189</v>
      </c>
      <c r="N33" s="4" t="s">
        <v>184</v>
      </c>
      <c r="O33" s="20"/>
      <c r="P33" s="17"/>
    </row>
    <row r="34" spans="1:16">
      <c r="A34" s="4">
        <v>1</v>
      </c>
      <c r="B34" s="39">
        <v>59</v>
      </c>
      <c r="C34" s="3">
        <v>2.0486111111111101E-2</v>
      </c>
      <c r="D34" s="23">
        <v>3.1597222222222221E-2</v>
      </c>
      <c r="E34" s="3">
        <v>4.2893518518518518E-2</v>
      </c>
      <c r="F34" s="55" t="s">
        <v>129</v>
      </c>
      <c r="G34" s="46" t="s">
        <v>1</v>
      </c>
      <c r="H34" s="46" t="s">
        <v>96</v>
      </c>
      <c r="I34" s="55" t="s">
        <v>17</v>
      </c>
      <c r="J34" s="47" t="s">
        <v>18</v>
      </c>
      <c r="K34" s="46">
        <f t="shared" ref="K34:K60" si="2">DATEDIF(J34,P34,"Y")</f>
        <v>20</v>
      </c>
      <c r="L34" s="46">
        <v>1</v>
      </c>
      <c r="M34" s="23">
        <f t="shared" ref="M34:M52" si="3">D34-C34</f>
        <v>1.111111111111112E-2</v>
      </c>
      <c r="N34" s="3">
        <f t="shared" ref="N34:N53" si="4">E34-C34</f>
        <v>2.2407407407407418E-2</v>
      </c>
      <c r="O34" s="21"/>
      <c r="P34" s="12">
        <v>44926</v>
      </c>
    </row>
    <row r="35" spans="1:16" s="15" customFormat="1">
      <c r="A35" s="39">
        <v>2</v>
      </c>
      <c r="B35" s="39">
        <v>46</v>
      </c>
      <c r="C35" s="13">
        <v>1.59722222222222E-2</v>
      </c>
      <c r="D35" s="24">
        <v>2.7210648148148147E-2</v>
      </c>
      <c r="E35" s="13">
        <v>3.8483796296296294E-2</v>
      </c>
      <c r="F35" s="57" t="s">
        <v>119</v>
      </c>
      <c r="G35" s="58" t="s">
        <v>1</v>
      </c>
      <c r="H35" s="58" t="s">
        <v>96</v>
      </c>
      <c r="I35" s="57" t="s">
        <v>2</v>
      </c>
      <c r="J35" s="59" t="s">
        <v>92</v>
      </c>
      <c r="K35" s="58">
        <f t="shared" si="2"/>
        <v>18</v>
      </c>
      <c r="L35" s="58">
        <v>1</v>
      </c>
      <c r="M35" s="23">
        <f t="shared" si="3"/>
        <v>1.1238425925925947E-2</v>
      </c>
      <c r="N35" s="13">
        <f t="shared" si="4"/>
        <v>2.2511574074074094E-2</v>
      </c>
      <c r="O35" s="22"/>
      <c r="P35" s="18">
        <v>44926</v>
      </c>
    </row>
    <row r="36" spans="1:16">
      <c r="A36" s="4">
        <v>3</v>
      </c>
      <c r="B36" s="39">
        <v>56</v>
      </c>
      <c r="C36" s="3">
        <v>1.94444444444444E-2</v>
      </c>
      <c r="D36" s="23">
        <v>3.1053240740740742E-2</v>
      </c>
      <c r="E36" s="3">
        <v>4.3194444444444445E-2</v>
      </c>
      <c r="F36" s="55" t="s">
        <v>126</v>
      </c>
      <c r="G36" s="46" t="s">
        <v>1</v>
      </c>
      <c r="H36" s="46" t="s">
        <v>96</v>
      </c>
      <c r="I36" s="55" t="s">
        <v>17</v>
      </c>
      <c r="J36" s="47" t="s">
        <v>93</v>
      </c>
      <c r="K36" s="46">
        <f t="shared" si="2"/>
        <v>20</v>
      </c>
      <c r="L36" s="46">
        <v>1</v>
      </c>
      <c r="M36" s="23">
        <f t="shared" si="3"/>
        <v>1.1608796296296343E-2</v>
      </c>
      <c r="N36" s="3">
        <f t="shared" si="4"/>
        <v>2.3750000000000045E-2</v>
      </c>
      <c r="O36" s="21"/>
      <c r="P36" s="12">
        <v>44926</v>
      </c>
    </row>
    <row r="37" spans="1:16">
      <c r="A37" s="4">
        <v>4</v>
      </c>
      <c r="B37" s="39">
        <v>63</v>
      </c>
      <c r="C37" s="3">
        <v>2.1874999999999999E-2</v>
      </c>
      <c r="D37" s="23">
        <v>3.3935185185185186E-2</v>
      </c>
      <c r="E37" s="3">
        <v>4.5740740740740742E-2</v>
      </c>
      <c r="F37" s="55" t="s">
        <v>133</v>
      </c>
      <c r="G37" s="46" t="s">
        <v>1</v>
      </c>
      <c r="H37" s="46" t="s">
        <v>96</v>
      </c>
      <c r="I37" s="55" t="s">
        <v>17</v>
      </c>
      <c r="J37" s="47" t="s">
        <v>43</v>
      </c>
      <c r="K37" s="46">
        <f t="shared" si="2"/>
        <v>21</v>
      </c>
      <c r="L37" s="46">
        <v>1</v>
      </c>
      <c r="M37" s="23">
        <f t="shared" si="3"/>
        <v>1.2060185185185188E-2</v>
      </c>
      <c r="N37" s="3">
        <f t="shared" si="4"/>
        <v>2.3865740740740743E-2</v>
      </c>
      <c r="O37" s="21"/>
      <c r="P37" s="12">
        <v>44926</v>
      </c>
    </row>
    <row r="38" spans="1:16">
      <c r="A38" s="39">
        <v>5</v>
      </c>
      <c r="B38" s="39">
        <v>47</v>
      </c>
      <c r="C38" s="3">
        <v>1.63194444444444E-2</v>
      </c>
      <c r="D38" s="23">
        <v>2.8564814814814817E-2</v>
      </c>
      <c r="E38" s="3">
        <v>4.0925925925925928E-2</v>
      </c>
      <c r="F38" s="55" t="s">
        <v>120</v>
      </c>
      <c r="G38" s="46" t="s">
        <v>1</v>
      </c>
      <c r="H38" s="46" t="s">
        <v>96</v>
      </c>
      <c r="I38" s="55" t="s">
        <v>24</v>
      </c>
      <c r="J38" s="47" t="s">
        <v>64</v>
      </c>
      <c r="K38" s="46">
        <f t="shared" si="2"/>
        <v>18</v>
      </c>
      <c r="L38" s="46">
        <v>1</v>
      </c>
      <c r="M38" s="23">
        <f t="shared" si="3"/>
        <v>1.2245370370370417E-2</v>
      </c>
      <c r="N38" s="3">
        <f t="shared" si="4"/>
        <v>2.4606481481481528E-2</v>
      </c>
      <c r="O38" s="21"/>
      <c r="P38" s="12">
        <v>44926</v>
      </c>
    </row>
    <row r="39" spans="1:16" s="15" customFormat="1">
      <c r="A39" s="4">
        <v>6</v>
      </c>
      <c r="B39" s="39">
        <v>71</v>
      </c>
      <c r="C39" s="13">
        <v>2.4652777777777801E-2</v>
      </c>
      <c r="D39" s="24">
        <v>3.6851851851851851E-2</v>
      </c>
      <c r="E39" s="13">
        <v>4.9560185185185186E-2</v>
      </c>
      <c r="F39" s="57" t="s">
        <v>141</v>
      </c>
      <c r="G39" s="58" t="s">
        <v>1</v>
      </c>
      <c r="H39" s="58" t="s">
        <v>96</v>
      </c>
      <c r="I39" s="57" t="s">
        <v>17</v>
      </c>
      <c r="J39" s="59" t="s">
        <v>94</v>
      </c>
      <c r="K39" s="58">
        <f t="shared" si="2"/>
        <v>24</v>
      </c>
      <c r="L39" s="58">
        <v>1</v>
      </c>
      <c r="M39" s="23">
        <f t="shared" si="3"/>
        <v>1.219907407407405E-2</v>
      </c>
      <c r="N39" s="13">
        <f t="shared" si="4"/>
        <v>2.4907407407407385E-2</v>
      </c>
      <c r="O39" s="22"/>
      <c r="P39" s="18">
        <v>44926</v>
      </c>
    </row>
    <row r="40" spans="1:16">
      <c r="A40" s="4">
        <v>7</v>
      </c>
      <c r="B40" s="39">
        <v>58</v>
      </c>
      <c r="C40" s="3">
        <v>2.0138888888888901E-2</v>
      </c>
      <c r="D40" s="23">
        <v>3.2534722222222222E-2</v>
      </c>
      <c r="E40" s="3">
        <v>4.5416666666666668E-2</v>
      </c>
      <c r="F40" s="55" t="s">
        <v>128</v>
      </c>
      <c r="G40" s="46" t="s">
        <v>1</v>
      </c>
      <c r="H40" s="46" t="s">
        <v>96</v>
      </c>
      <c r="I40" s="55" t="s">
        <v>24</v>
      </c>
      <c r="J40" s="47" t="s">
        <v>53</v>
      </c>
      <c r="K40" s="46">
        <f t="shared" si="2"/>
        <v>20</v>
      </c>
      <c r="L40" s="46">
        <v>1</v>
      </c>
      <c r="M40" s="23">
        <f t="shared" si="3"/>
        <v>1.2395833333333321E-2</v>
      </c>
      <c r="N40" s="3">
        <f t="shared" si="4"/>
        <v>2.5277777777777767E-2</v>
      </c>
      <c r="O40" s="21"/>
      <c r="P40" s="12">
        <v>44926</v>
      </c>
    </row>
    <row r="41" spans="1:16">
      <c r="A41" s="39">
        <v>8</v>
      </c>
      <c r="B41" s="39">
        <v>62</v>
      </c>
      <c r="C41" s="3">
        <v>2.1527777777777798E-2</v>
      </c>
      <c r="D41" s="23">
        <v>3.4664351851851849E-2</v>
      </c>
      <c r="E41" s="3">
        <v>4.7789351851851847E-2</v>
      </c>
      <c r="F41" s="55" t="s">
        <v>132</v>
      </c>
      <c r="G41" s="46" t="s">
        <v>1</v>
      </c>
      <c r="H41" s="46" t="s">
        <v>96</v>
      </c>
      <c r="I41" s="55" t="s">
        <v>17</v>
      </c>
      <c r="J41" s="47" t="s">
        <v>85</v>
      </c>
      <c r="K41" s="46">
        <f t="shared" si="2"/>
        <v>21</v>
      </c>
      <c r="L41" s="46">
        <v>1</v>
      </c>
      <c r="M41" s="23">
        <f t="shared" si="3"/>
        <v>1.3136574074074051E-2</v>
      </c>
      <c r="N41" s="3">
        <f t="shared" si="4"/>
        <v>2.6261574074074048E-2</v>
      </c>
      <c r="O41" s="21"/>
      <c r="P41" s="12">
        <v>44926</v>
      </c>
    </row>
    <row r="42" spans="1:16">
      <c r="A42" s="4">
        <v>9</v>
      </c>
      <c r="B42" s="39">
        <v>54</v>
      </c>
      <c r="C42" s="3">
        <v>1.8749999999999999E-2</v>
      </c>
      <c r="D42" s="23">
        <v>3.1527777777777773E-2</v>
      </c>
      <c r="E42" s="3">
        <v>4.5185185185185189E-2</v>
      </c>
      <c r="F42" s="55" t="s">
        <v>124</v>
      </c>
      <c r="G42" s="46" t="s">
        <v>1</v>
      </c>
      <c r="H42" s="46" t="s">
        <v>96</v>
      </c>
      <c r="I42" s="55" t="s">
        <v>44</v>
      </c>
      <c r="J42" s="47" t="s">
        <v>45</v>
      </c>
      <c r="K42" s="46">
        <f t="shared" si="2"/>
        <v>19</v>
      </c>
      <c r="L42" s="46">
        <v>1</v>
      </c>
      <c r="M42" s="23">
        <f t="shared" si="3"/>
        <v>1.2777777777777773E-2</v>
      </c>
      <c r="N42" s="3">
        <f t="shared" si="4"/>
        <v>2.643518518518519E-2</v>
      </c>
      <c r="O42" s="21"/>
      <c r="P42" s="12">
        <v>44926</v>
      </c>
    </row>
    <row r="43" spans="1:16">
      <c r="A43" s="4">
        <v>10</v>
      </c>
      <c r="B43" s="39">
        <v>74</v>
      </c>
      <c r="C43" s="3">
        <v>2.5694444444444402E-2</v>
      </c>
      <c r="D43" s="23">
        <v>3.8900462962962963E-2</v>
      </c>
      <c r="E43" s="3">
        <v>5.2384259259259262E-2</v>
      </c>
      <c r="F43" s="55" t="s">
        <v>143</v>
      </c>
      <c r="G43" s="46" t="s">
        <v>1</v>
      </c>
      <c r="H43" s="46" t="s">
        <v>96</v>
      </c>
      <c r="I43" s="55" t="s">
        <v>24</v>
      </c>
      <c r="J43" s="47" t="s">
        <v>73</v>
      </c>
      <c r="K43" s="46">
        <f t="shared" si="2"/>
        <v>28</v>
      </c>
      <c r="L43" s="46">
        <v>1</v>
      </c>
      <c r="M43" s="23">
        <f t="shared" si="3"/>
        <v>1.3206018518518561E-2</v>
      </c>
      <c r="N43" s="3">
        <f t="shared" si="4"/>
        <v>2.6689814814814861E-2</v>
      </c>
      <c r="O43" s="21"/>
      <c r="P43" s="12">
        <v>44926</v>
      </c>
    </row>
    <row r="44" spans="1:16">
      <c r="A44" s="39">
        <v>11</v>
      </c>
      <c r="B44" s="39">
        <v>72</v>
      </c>
      <c r="C44" s="13">
        <v>2.4826388888888887E-2</v>
      </c>
      <c r="D44" s="24">
        <v>3.8182870370370374E-2</v>
      </c>
      <c r="E44" s="13">
        <v>5.1840277777777777E-2</v>
      </c>
      <c r="F44" s="57" t="s">
        <v>142</v>
      </c>
      <c r="G44" s="58" t="s">
        <v>1</v>
      </c>
      <c r="H44" s="58" t="s">
        <v>96</v>
      </c>
      <c r="I44" s="57" t="s">
        <v>24</v>
      </c>
      <c r="J44" s="59" t="s">
        <v>87</v>
      </c>
      <c r="K44" s="58">
        <f t="shared" si="2"/>
        <v>25</v>
      </c>
      <c r="L44" s="58">
        <v>1</v>
      </c>
      <c r="M44" s="23">
        <f t="shared" si="3"/>
        <v>1.3356481481481487E-2</v>
      </c>
      <c r="N44" s="13">
        <f t="shared" si="4"/>
        <v>2.7013888888888889E-2</v>
      </c>
      <c r="O44" s="22"/>
      <c r="P44" s="18">
        <v>44926</v>
      </c>
    </row>
    <row r="45" spans="1:16">
      <c r="A45" s="4">
        <v>12</v>
      </c>
      <c r="B45" s="39">
        <v>66</v>
      </c>
      <c r="C45" s="3">
        <v>2.29166666666667E-2</v>
      </c>
      <c r="D45" s="24">
        <v>3.7083333333333336E-2</v>
      </c>
      <c r="E45" s="13">
        <v>5.0509259259259254E-2</v>
      </c>
      <c r="F45" s="55" t="s">
        <v>136</v>
      </c>
      <c r="G45" s="46" t="s">
        <v>1</v>
      </c>
      <c r="H45" s="46" t="s">
        <v>96</v>
      </c>
      <c r="I45" s="55" t="s">
        <v>24</v>
      </c>
      <c r="J45" s="47" t="s">
        <v>66</v>
      </c>
      <c r="K45" s="46">
        <f t="shared" si="2"/>
        <v>22</v>
      </c>
      <c r="L45" s="46">
        <v>1</v>
      </c>
      <c r="M45" s="23">
        <f t="shared" si="3"/>
        <v>1.4166666666666636E-2</v>
      </c>
      <c r="N45" s="3">
        <f t="shared" si="4"/>
        <v>2.7592592592592554E-2</v>
      </c>
      <c r="O45" s="21"/>
      <c r="P45" s="12">
        <v>44926</v>
      </c>
    </row>
    <row r="46" spans="1:16">
      <c r="A46" s="4">
        <v>13</v>
      </c>
      <c r="B46" s="39">
        <v>52</v>
      </c>
      <c r="C46" s="3">
        <v>1.8055555555555599E-2</v>
      </c>
      <c r="D46" s="23">
        <v>3.1828703703703706E-2</v>
      </c>
      <c r="E46" s="3">
        <v>4.614583333333333E-2</v>
      </c>
      <c r="F46" s="55" t="s">
        <v>123</v>
      </c>
      <c r="G46" s="46" t="s">
        <v>1</v>
      </c>
      <c r="H46" s="46" t="s">
        <v>96</v>
      </c>
      <c r="I46" s="55" t="s">
        <v>24</v>
      </c>
      <c r="J46" s="47" t="s">
        <v>74</v>
      </c>
      <c r="K46" s="46">
        <f t="shared" si="2"/>
        <v>19</v>
      </c>
      <c r="L46" s="46">
        <v>1</v>
      </c>
      <c r="M46" s="23">
        <f t="shared" si="3"/>
        <v>1.3773148148148107E-2</v>
      </c>
      <c r="N46" s="3">
        <f t="shared" si="4"/>
        <v>2.8090277777777731E-2</v>
      </c>
      <c r="O46" s="21"/>
      <c r="P46" s="12">
        <v>44926</v>
      </c>
    </row>
    <row r="47" spans="1:16" s="15" customFormat="1">
      <c r="A47" s="39">
        <v>14</v>
      </c>
      <c r="B47" s="39">
        <v>73</v>
      </c>
      <c r="C47" s="3">
        <v>2.5347222222222202E-2</v>
      </c>
      <c r="D47" s="23">
        <v>3.9189814814814809E-2</v>
      </c>
      <c r="E47" s="3">
        <v>5.3819444444444448E-2</v>
      </c>
      <c r="F47" s="55" t="s">
        <v>187</v>
      </c>
      <c r="G47" s="46" t="s">
        <v>1</v>
      </c>
      <c r="H47" s="46" t="s">
        <v>96</v>
      </c>
      <c r="I47" s="55" t="s">
        <v>188</v>
      </c>
      <c r="J47" s="47">
        <v>34631</v>
      </c>
      <c r="K47" s="46">
        <f t="shared" si="2"/>
        <v>28</v>
      </c>
      <c r="L47" s="46">
        <v>1</v>
      </c>
      <c r="M47" s="23">
        <f t="shared" si="3"/>
        <v>1.3842592592592608E-2</v>
      </c>
      <c r="N47" s="3">
        <f t="shared" si="4"/>
        <v>2.8472222222222246E-2</v>
      </c>
      <c r="O47" s="21"/>
      <c r="P47" s="12">
        <v>44926</v>
      </c>
    </row>
    <row r="48" spans="1:16">
      <c r="A48" s="4">
        <v>15</v>
      </c>
      <c r="B48" s="39">
        <v>67</v>
      </c>
      <c r="C48" s="3">
        <v>2.32638888888889E-2</v>
      </c>
      <c r="D48" s="24">
        <v>3.7731481481481484E-2</v>
      </c>
      <c r="E48" s="13">
        <v>5.1828703703703703E-2</v>
      </c>
      <c r="F48" s="55" t="s">
        <v>137</v>
      </c>
      <c r="G48" s="46" t="s">
        <v>1</v>
      </c>
      <c r="H48" s="46" t="s">
        <v>96</v>
      </c>
      <c r="I48" s="55" t="s">
        <v>24</v>
      </c>
      <c r="J48" s="47" t="s">
        <v>71</v>
      </c>
      <c r="K48" s="46">
        <f t="shared" si="2"/>
        <v>22</v>
      </c>
      <c r="L48" s="46">
        <v>1</v>
      </c>
      <c r="M48" s="23">
        <f t="shared" si="3"/>
        <v>1.4467592592592584E-2</v>
      </c>
      <c r="N48" s="3">
        <f t="shared" si="4"/>
        <v>2.8564814814814803E-2</v>
      </c>
      <c r="O48" s="21"/>
      <c r="P48" s="12">
        <v>44926</v>
      </c>
    </row>
    <row r="49" spans="1:16">
      <c r="A49" s="4">
        <v>16</v>
      </c>
      <c r="B49" s="39">
        <v>70</v>
      </c>
      <c r="C49" s="3">
        <v>2.4305555555555601E-2</v>
      </c>
      <c r="D49" s="23">
        <v>3.9942129629629626E-2</v>
      </c>
      <c r="E49" s="3">
        <v>5.6400462962962965E-2</v>
      </c>
      <c r="F49" s="55" t="s">
        <v>140</v>
      </c>
      <c r="G49" s="46" t="s">
        <v>1</v>
      </c>
      <c r="H49" s="46" t="s">
        <v>96</v>
      </c>
      <c r="I49" s="55" t="s">
        <v>24</v>
      </c>
      <c r="J49" s="47" t="s">
        <v>79</v>
      </c>
      <c r="K49" s="46">
        <f t="shared" si="2"/>
        <v>23</v>
      </c>
      <c r="L49" s="46">
        <v>1</v>
      </c>
      <c r="M49" s="23">
        <f t="shared" si="3"/>
        <v>1.5636574074074025E-2</v>
      </c>
      <c r="N49" s="3">
        <f t="shared" si="4"/>
        <v>3.2094907407407364E-2</v>
      </c>
      <c r="O49" s="21"/>
      <c r="P49" s="12">
        <v>44926</v>
      </c>
    </row>
    <row r="50" spans="1:16" s="15" customFormat="1">
      <c r="A50" s="39">
        <v>17</v>
      </c>
      <c r="B50" s="39">
        <v>68</v>
      </c>
      <c r="C50" s="3">
        <v>2.36111111111111E-2</v>
      </c>
      <c r="D50" s="24">
        <v>4.3425925925925923E-2</v>
      </c>
      <c r="E50" s="13">
        <v>6.2094907407407411E-2</v>
      </c>
      <c r="F50" s="55" t="s">
        <v>138</v>
      </c>
      <c r="G50" s="46" t="s">
        <v>1</v>
      </c>
      <c r="H50" s="46" t="s">
        <v>96</v>
      </c>
      <c r="I50" s="55" t="s">
        <v>24</v>
      </c>
      <c r="J50" s="47" t="s">
        <v>54</v>
      </c>
      <c r="K50" s="46">
        <f t="shared" si="2"/>
        <v>22</v>
      </c>
      <c r="L50" s="46">
        <v>1</v>
      </c>
      <c r="M50" s="23">
        <f t="shared" si="3"/>
        <v>1.9814814814814823E-2</v>
      </c>
      <c r="N50" s="3">
        <f t="shared" si="4"/>
        <v>3.8483796296296308E-2</v>
      </c>
      <c r="O50" s="21"/>
      <c r="P50" s="12">
        <v>44926</v>
      </c>
    </row>
    <row r="51" spans="1:16">
      <c r="A51" s="4">
        <v>18</v>
      </c>
      <c r="B51" s="39">
        <v>64</v>
      </c>
      <c r="C51" s="3">
        <v>2.2222222222222199E-2</v>
      </c>
      <c r="D51" s="24">
        <v>4.3425925925925923E-2</v>
      </c>
      <c r="E51" s="13">
        <v>6.2094907407407411E-2</v>
      </c>
      <c r="F51" s="55" t="s">
        <v>134</v>
      </c>
      <c r="G51" s="46" t="s">
        <v>1</v>
      </c>
      <c r="H51" s="46" t="s">
        <v>96</v>
      </c>
      <c r="I51" s="55" t="s">
        <v>24</v>
      </c>
      <c r="J51" s="47" t="s">
        <v>58</v>
      </c>
      <c r="K51" s="46">
        <f t="shared" si="2"/>
        <v>21</v>
      </c>
      <c r="L51" s="46">
        <v>1</v>
      </c>
      <c r="M51" s="23">
        <f t="shared" si="3"/>
        <v>2.1203703703703725E-2</v>
      </c>
      <c r="N51" s="3">
        <f t="shared" si="4"/>
        <v>3.9872685185185212E-2</v>
      </c>
      <c r="O51" s="21"/>
      <c r="P51" s="12">
        <v>44926</v>
      </c>
    </row>
    <row r="52" spans="1:16">
      <c r="A52" s="4">
        <v>19</v>
      </c>
      <c r="B52" s="39">
        <v>60</v>
      </c>
      <c r="C52" s="3">
        <v>2.0833333333333301E-2</v>
      </c>
      <c r="D52" s="23">
        <v>4.0555555555555553E-2</v>
      </c>
      <c r="E52" s="3">
        <v>6.1307870370370367E-2</v>
      </c>
      <c r="F52" s="55" t="s">
        <v>130</v>
      </c>
      <c r="G52" s="46" t="s">
        <v>1</v>
      </c>
      <c r="H52" s="46" t="s">
        <v>96</v>
      </c>
      <c r="I52" s="55" t="s">
        <v>24</v>
      </c>
      <c r="J52" s="47" t="s">
        <v>49</v>
      </c>
      <c r="K52" s="46">
        <f t="shared" si="2"/>
        <v>20</v>
      </c>
      <c r="L52" s="46">
        <v>1</v>
      </c>
      <c r="M52" s="23">
        <f t="shared" si="3"/>
        <v>1.9722222222222252E-2</v>
      </c>
      <c r="N52" s="3">
        <f t="shared" si="4"/>
        <v>4.0474537037037066E-2</v>
      </c>
      <c r="O52" s="21"/>
      <c r="P52" s="12">
        <v>44926</v>
      </c>
    </row>
    <row r="53" spans="1:16">
      <c r="A53" s="4" t="s">
        <v>204</v>
      </c>
      <c r="B53" s="39">
        <v>65</v>
      </c>
      <c r="C53" s="3">
        <v>2.2569444444444399E-2</v>
      </c>
      <c r="D53" s="24">
        <v>3.5057870370370371E-2</v>
      </c>
      <c r="E53" s="13">
        <v>3.9849537037037037E-2</v>
      </c>
      <c r="F53" s="55" t="s">
        <v>135</v>
      </c>
      <c r="G53" s="46" t="s">
        <v>1</v>
      </c>
      <c r="H53" s="46" t="s">
        <v>96</v>
      </c>
      <c r="I53" s="55" t="s">
        <v>17</v>
      </c>
      <c r="J53" s="47" t="s">
        <v>46</v>
      </c>
      <c r="K53" s="46">
        <f t="shared" si="2"/>
        <v>21</v>
      </c>
      <c r="L53" s="46">
        <v>1</v>
      </c>
      <c r="M53" s="23">
        <f>D53-C53</f>
        <v>1.2488425925925972E-2</v>
      </c>
      <c r="N53" s="3">
        <f t="shared" si="4"/>
        <v>1.7280092592592639E-2</v>
      </c>
      <c r="O53" s="21"/>
      <c r="P53" s="12">
        <v>44926</v>
      </c>
    </row>
    <row r="54" spans="1:16">
      <c r="A54" s="39"/>
      <c r="B54" s="39">
        <v>50</v>
      </c>
      <c r="C54" s="3">
        <v>1.7361111111111101E-2</v>
      </c>
      <c r="D54" s="23">
        <v>3.1817129629629633E-2</v>
      </c>
      <c r="E54" s="3">
        <v>0</v>
      </c>
      <c r="F54" s="55" t="s">
        <v>122</v>
      </c>
      <c r="G54" s="46" t="s">
        <v>1</v>
      </c>
      <c r="H54" s="46" t="s">
        <v>96</v>
      </c>
      <c r="I54" s="55" t="s">
        <v>24</v>
      </c>
      <c r="J54" s="47" t="s">
        <v>52</v>
      </c>
      <c r="K54" s="46">
        <f t="shared" si="2"/>
        <v>18</v>
      </c>
      <c r="L54" s="46">
        <v>1</v>
      </c>
      <c r="M54" s="23">
        <v>0</v>
      </c>
      <c r="N54" s="3" t="s">
        <v>202</v>
      </c>
      <c r="O54" s="21"/>
      <c r="P54" s="12">
        <v>44926</v>
      </c>
    </row>
    <row r="55" spans="1:16" s="15" customFormat="1">
      <c r="A55" s="13" t="s">
        <v>199</v>
      </c>
      <c r="B55" s="39">
        <v>61</v>
      </c>
      <c r="C55" s="13">
        <v>3.9930555555555497E-2</v>
      </c>
      <c r="D55" s="23">
        <v>0</v>
      </c>
      <c r="E55" s="13">
        <v>5.2280092592592593E-2</v>
      </c>
      <c r="F55" s="57" t="s">
        <v>131</v>
      </c>
      <c r="G55" s="58" t="s">
        <v>4</v>
      </c>
      <c r="H55" s="58" t="s">
        <v>96</v>
      </c>
      <c r="I55" s="57" t="s">
        <v>24</v>
      </c>
      <c r="J55" s="59" t="s">
        <v>68</v>
      </c>
      <c r="K55" s="58">
        <f t="shared" si="2"/>
        <v>21</v>
      </c>
      <c r="L55" s="58">
        <v>1</v>
      </c>
      <c r="M55" s="23">
        <v>0</v>
      </c>
      <c r="N55" s="13">
        <f t="shared" ref="N55:N56" si="5">E55-C55</f>
        <v>1.2349537037037096E-2</v>
      </c>
      <c r="O55" s="22"/>
      <c r="P55" s="18">
        <v>44926</v>
      </c>
    </row>
    <row r="56" spans="1:16" s="15" customFormat="1">
      <c r="A56" s="13" t="s">
        <v>199</v>
      </c>
      <c r="B56" s="39">
        <v>57</v>
      </c>
      <c r="C56" s="13">
        <v>3.6111111111111101E-2</v>
      </c>
      <c r="D56" s="23">
        <v>0</v>
      </c>
      <c r="E56" s="13">
        <v>5.0543981481481481E-2</v>
      </c>
      <c r="F56" s="57" t="s">
        <v>127</v>
      </c>
      <c r="G56" s="58" t="s">
        <v>4</v>
      </c>
      <c r="H56" s="58" t="s">
        <v>96</v>
      </c>
      <c r="I56" s="57" t="s">
        <v>24</v>
      </c>
      <c r="J56" s="59" t="s">
        <v>80</v>
      </c>
      <c r="K56" s="58">
        <f t="shared" si="2"/>
        <v>20</v>
      </c>
      <c r="L56" s="58">
        <v>1</v>
      </c>
      <c r="M56" s="23">
        <v>0</v>
      </c>
      <c r="N56" s="13">
        <f t="shared" si="5"/>
        <v>1.4432870370370381E-2</v>
      </c>
      <c r="O56" s="22"/>
      <c r="P56" s="18">
        <v>44926</v>
      </c>
    </row>
    <row r="57" spans="1:16">
      <c r="A57" s="57"/>
      <c r="B57" s="39">
        <v>69</v>
      </c>
      <c r="C57" s="13">
        <v>2.39583333333333E-2</v>
      </c>
      <c r="D57" s="23">
        <v>0</v>
      </c>
      <c r="E57" s="3">
        <v>0</v>
      </c>
      <c r="F57" s="57" t="s">
        <v>139</v>
      </c>
      <c r="G57" s="58" t="s">
        <v>1</v>
      </c>
      <c r="H57" s="58" t="s">
        <v>96</v>
      </c>
      <c r="I57" s="57" t="s">
        <v>24</v>
      </c>
      <c r="J57" s="59" t="s">
        <v>57</v>
      </c>
      <c r="K57" s="58">
        <f t="shared" si="2"/>
        <v>22</v>
      </c>
      <c r="L57" s="58">
        <v>1</v>
      </c>
      <c r="M57" s="23">
        <v>0</v>
      </c>
      <c r="N57" s="3" t="s">
        <v>203</v>
      </c>
      <c r="O57" s="22"/>
      <c r="P57" s="18">
        <v>44926</v>
      </c>
    </row>
    <row r="58" spans="1:16">
      <c r="A58" s="4"/>
      <c r="B58" s="39">
        <v>55</v>
      </c>
      <c r="C58" s="3">
        <v>1.9097222222222199E-2</v>
      </c>
      <c r="D58" s="23">
        <v>0</v>
      </c>
      <c r="E58" s="3">
        <v>0</v>
      </c>
      <c r="F58" s="55" t="s">
        <v>125</v>
      </c>
      <c r="G58" s="46" t="s">
        <v>1</v>
      </c>
      <c r="H58" s="46" t="s">
        <v>96</v>
      </c>
      <c r="I58" s="55" t="s">
        <v>2</v>
      </c>
      <c r="J58" s="47" t="s">
        <v>7</v>
      </c>
      <c r="K58" s="46">
        <f t="shared" si="2"/>
        <v>20</v>
      </c>
      <c r="L58" s="46">
        <v>1</v>
      </c>
      <c r="M58" s="23">
        <v>0</v>
      </c>
      <c r="N58" s="3" t="s">
        <v>203</v>
      </c>
      <c r="O58" s="21"/>
      <c r="P58" s="12">
        <v>44926</v>
      </c>
    </row>
    <row r="59" spans="1:16">
      <c r="A59" s="4"/>
      <c r="B59" s="39">
        <v>49</v>
      </c>
      <c r="C59" s="3">
        <v>1.7013888888888901E-2</v>
      </c>
      <c r="D59" s="23">
        <v>0</v>
      </c>
      <c r="E59" s="3">
        <v>0</v>
      </c>
      <c r="F59" s="55" t="s">
        <v>121</v>
      </c>
      <c r="G59" s="46" t="s">
        <v>1</v>
      </c>
      <c r="H59" s="46" t="s">
        <v>96</v>
      </c>
      <c r="I59" s="55" t="s">
        <v>24</v>
      </c>
      <c r="J59" s="47" t="s">
        <v>60</v>
      </c>
      <c r="K59" s="46">
        <f t="shared" si="2"/>
        <v>18</v>
      </c>
      <c r="L59" s="46">
        <v>1</v>
      </c>
      <c r="M59" s="23">
        <v>0</v>
      </c>
      <c r="N59" s="3" t="s">
        <v>203</v>
      </c>
      <c r="O59" s="21"/>
      <c r="P59" s="12">
        <v>44926</v>
      </c>
    </row>
    <row r="60" spans="1:16">
      <c r="A60" s="4"/>
      <c r="B60" s="39">
        <v>45</v>
      </c>
      <c r="C60" s="3">
        <v>1.5625E-2</v>
      </c>
      <c r="D60" s="23">
        <v>0</v>
      </c>
      <c r="E60" s="3">
        <v>0</v>
      </c>
      <c r="F60" s="55" t="s">
        <v>118</v>
      </c>
      <c r="G60" s="46" t="s">
        <v>1</v>
      </c>
      <c r="H60" s="46" t="s">
        <v>96</v>
      </c>
      <c r="I60" s="55" t="s">
        <v>24</v>
      </c>
      <c r="J60" s="47" t="s">
        <v>72</v>
      </c>
      <c r="K60" s="46">
        <f t="shared" si="2"/>
        <v>18</v>
      </c>
      <c r="L60" s="46">
        <v>1</v>
      </c>
      <c r="M60" s="23">
        <v>0</v>
      </c>
      <c r="N60" s="3" t="s">
        <v>203</v>
      </c>
      <c r="O60" s="21"/>
      <c r="P60" s="12">
        <v>44926</v>
      </c>
    </row>
    <row r="63" spans="1:16" s="10" customFormat="1" ht="21">
      <c r="A63" s="2"/>
      <c r="B63" s="50"/>
      <c r="C63" s="52"/>
      <c r="D63" s="45"/>
      <c r="E63" s="52"/>
      <c r="F63" s="49" t="s">
        <v>4</v>
      </c>
      <c r="G63" s="2"/>
      <c r="H63" s="2"/>
      <c r="I63" s="53" t="s">
        <v>197</v>
      </c>
      <c r="J63" s="54" t="s">
        <v>200</v>
      </c>
      <c r="K63" s="53"/>
      <c r="L63" s="2"/>
      <c r="M63" s="48"/>
      <c r="N63" s="141" t="s">
        <v>213</v>
      </c>
      <c r="O63" s="11"/>
      <c r="P63" s="16"/>
    </row>
    <row r="64" spans="1:16" s="2" customFormat="1">
      <c r="A64" s="4" t="s">
        <v>194</v>
      </c>
      <c r="B64" s="39" t="s">
        <v>181</v>
      </c>
      <c r="C64" s="3" t="s">
        <v>182</v>
      </c>
      <c r="D64" s="3" t="s">
        <v>189</v>
      </c>
      <c r="E64" s="3" t="s">
        <v>183</v>
      </c>
      <c r="F64" s="4" t="s">
        <v>175</v>
      </c>
      <c r="G64" s="4" t="s">
        <v>176</v>
      </c>
      <c r="H64" s="4" t="s">
        <v>0</v>
      </c>
      <c r="I64" s="4" t="s">
        <v>177</v>
      </c>
      <c r="J64" s="5" t="s">
        <v>178</v>
      </c>
      <c r="K64" s="4" t="s">
        <v>179</v>
      </c>
      <c r="L64" s="4" t="s">
        <v>180</v>
      </c>
      <c r="M64" s="3" t="s">
        <v>189</v>
      </c>
      <c r="N64" s="4" t="s">
        <v>184</v>
      </c>
      <c r="O64" s="20"/>
      <c r="P64" s="17"/>
    </row>
    <row r="65" spans="1:16">
      <c r="A65" s="4">
        <v>1</v>
      </c>
      <c r="B65" s="39">
        <v>79</v>
      </c>
      <c r="C65" s="3">
        <v>2.74305555555556E-2</v>
      </c>
      <c r="D65" s="23">
        <v>0</v>
      </c>
      <c r="E65" s="3">
        <v>3.9270833333333331E-2</v>
      </c>
      <c r="F65" s="55" t="s">
        <v>145</v>
      </c>
      <c r="G65" s="46" t="s">
        <v>4</v>
      </c>
      <c r="H65" s="46" t="s">
        <v>96</v>
      </c>
      <c r="I65" s="55" t="s">
        <v>37</v>
      </c>
      <c r="J65" s="47" t="s">
        <v>38</v>
      </c>
      <c r="K65" s="46">
        <f t="shared" ref="K65:K75" si="6">DATEDIF(J65,P65,"Y")</f>
        <v>31</v>
      </c>
      <c r="L65" s="46">
        <v>2</v>
      </c>
      <c r="M65" s="23">
        <v>0</v>
      </c>
      <c r="N65" s="3">
        <f t="shared" ref="N65:N69" si="7">E65-C65</f>
        <v>1.1840277777777731E-2</v>
      </c>
      <c r="O65" s="21"/>
      <c r="P65" s="18">
        <v>44926</v>
      </c>
    </row>
    <row r="66" spans="1:16">
      <c r="A66" s="4">
        <v>2</v>
      </c>
      <c r="B66" s="39">
        <v>78</v>
      </c>
      <c r="C66" s="3">
        <v>2.70833333333333E-2</v>
      </c>
      <c r="D66" s="23">
        <v>0</v>
      </c>
      <c r="E66" s="3">
        <v>3.8958333333333338E-2</v>
      </c>
      <c r="F66" s="55" t="s">
        <v>144</v>
      </c>
      <c r="G66" s="46" t="s">
        <v>4</v>
      </c>
      <c r="H66" s="46" t="s">
        <v>96</v>
      </c>
      <c r="I66" s="55" t="s">
        <v>15</v>
      </c>
      <c r="J66" s="47" t="s">
        <v>84</v>
      </c>
      <c r="K66" s="46">
        <f t="shared" si="6"/>
        <v>30</v>
      </c>
      <c r="L66" s="46">
        <v>2</v>
      </c>
      <c r="M66" s="23">
        <v>0</v>
      </c>
      <c r="N66" s="3">
        <f t="shared" si="7"/>
        <v>1.1875000000000038E-2</v>
      </c>
      <c r="O66" s="21"/>
      <c r="P66" s="18">
        <v>44926</v>
      </c>
    </row>
    <row r="67" spans="1:16">
      <c r="A67" s="4">
        <v>3</v>
      </c>
      <c r="B67" s="39">
        <v>77</v>
      </c>
      <c r="C67" s="3">
        <v>2.6736111111111099E-2</v>
      </c>
      <c r="D67" s="23">
        <v>0</v>
      </c>
      <c r="E67" s="3">
        <v>3.9479166666666669E-2</v>
      </c>
      <c r="F67" s="55" t="s">
        <v>190</v>
      </c>
      <c r="G67" s="46" t="s">
        <v>4</v>
      </c>
      <c r="H67" s="46" t="s">
        <v>96</v>
      </c>
      <c r="I67" s="55" t="s">
        <v>191</v>
      </c>
      <c r="J67" s="47">
        <v>30577</v>
      </c>
      <c r="K67" s="46">
        <f t="shared" si="6"/>
        <v>39</v>
      </c>
      <c r="L67" s="46">
        <v>2</v>
      </c>
      <c r="M67" s="23">
        <v>0</v>
      </c>
      <c r="N67" s="3">
        <f t="shared" si="7"/>
        <v>1.274305555555557E-2</v>
      </c>
      <c r="O67" s="21"/>
      <c r="P67" s="18">
        <v>44926</v>
      </c>
    </row>
    <row r="68" spans="1:16">
      <c r="A68" s="4">
        <v>4</v>
      </c>
      <c r="B68" s="39">
        <v>84</v>
      </c>
      <c r="C68" s="3">
        <v>2.9166666666666698E-2</v>
      </c>
      <c r="D68" s="23">
        <v>0</v>
      </c>
      <c r="E68" s="3">
        <v>4.252314814814815E-2</v>
      </c>
      <c r="F68" s="55" t="s">
        <v>150</v>
      </c>
      <c r="G68" s="46" t="s">
        <v>4</v>
      </c>
      <c r="H68" s="46" t="s">
        <v>96</v>
      </c>
      <c r="I68" s="55" t="s">
        <v>15</v>
      </c>
      <c r="J68" s="47" t="s">
        <v>90</v>
      </c>
      <c r="K68" s="46">
        <f t="shared" si="6"/>
        <v>35</v>
      </c>
      <c r="L68" s="46">
        <v>2</v>
      </c>
      <c r="M68" s="23">
        <v>0</v>
      </c>
      <c r="N68" s="3">
        <f t="shared" si="7"/>
        <v>1.3356481481481452E-2</v>
      </c>
      <c r="O68" s="21"/>
      <c r="P68" s="18">
        <v>44926</v>
      </c>
    </row>
    <row r="69" spans="1:16">
      <c r="A69" s="4">
        <v>5</v>
      </c>
      <c r="B69" s="39">
        <v>81</v>
      </c>
      <c r="C69" s="3">
        <v>2.8125000000000001E-2</v>
      </c>
      <c r="D69" s="23">
        <v>0</v>
      </c>
      <c r="E69" s="3">
        <v>4.1504629629629627E-2</v>
      </c>
      <c r="F69" s="55" t="s">
        <v>147</v>
      </c>
      <c r="G69" s="46" t="s">
        <v>4</v>
      </c>
      <c r="H69" s="46" t="s">
        <v>96</v>
      </c>
      <c r="I69" s="55" t="s">
        <v>9</v>
      </c>
      <c r="J69" s="47" t="s">
        <v>47</v>
      </c>
      <c r="K69" s="46">
        <f t="shared" si="6"/>
        <v>32</v>
      </c>
      <c r="L69" s="46">
        <v>2</v>
      </c>
      <c r="M69" s="23">
        <v>0</v>
      </c>
      <c r="N69" s="3">
        <f t="shared" si="7"/>
        <v>1.3379629629629627E-2</v>
      </c>
      <c r="O69" s="21"/>
      <c r="P69" s="18">
        <v>44926</v>
      </c>
    </row>
    <row r="70" spans="1:16">
      <c r="A70" s="4"/>
      <c r="B70" s="39">
        <v>83</v>
      </c>
      <c r="C70" s="3">
        <v>2.8819444444444401E-2</v>
      </c>
      <c r="D70" s="23">
        <v>0</v>
      </c>
      <c r="E70" s="3">
        <v>0</v>
      </c>
      <c r="F70" s="55" t="s">
        <v>149</v>
      </c>
      <c r="G70" s="46" t="s">
        <v>4</v>
      </c>
      <c r="H70" s="46" t="s">
        <v>96</v>
      </c>
      <c r="I70" s="55" t="s">
        <v>11</v>
      </c>
      <c r="J70" s="47" t="s">
        <v>12</v>
      </c>
      <c r="K70" s="46">
        <f t="shared" si="6"/>
        <v>34</v>
      </c>
      <c r="L70" s="46">
        <v>2</v>
      </c>
      <c r="M70" s="23">
        <v>0</v>
      </c>
      <c r="N70" s="3" t="s">
        <v>203</v>
      </c>
      <c r="O70" s="21"/>
      <c r="P70" s="18">
        <v>44926</v>
      </c>
    </row>
    <row r="71" spans="1:16">
      <c r="A71" s="4"/>
      <c r="B71" s="39">
        <v>82</v>
      </c>
      <c r="C71" s="3">
        <v>2.8472222222222201E-2</v>
      </c>
      <c r="D71" s="23">
        <v>0</v>
      </c>
      <c r="E71" s="3">
        <v>0</v>
      </c>
      <c r="F71" s="55" t="s">
        <v>148</v>
      </c>
      <c r="G71" s="46" t="s">
        <v>4</v>
      </c>
      <c r="H71" s="46" t="s">
        <v>96</v>
      </c>
      <c r="I71" s="55" t="s">
        <v>9</v>
      </c>
      <c r="J71" s="47" t="s">
        <v>34</v>
      </c>
      <c r="K71" s="46">
        <f t="shared" si="6"/>
        <v>33</v>
      </c>
      <c r="L71" s="46">
        <v>2</v>
      </c>
      <c r="M71" s="23">
        <v>0</v>
      </c>
      <c r="N71" s="3" t="s">
        <v>203</v>
      </c>
      <c r="O71" s="21"/>
      <c r="P71" s="18">
        <v>44926</v>
      </c>
    </row>
    <row r="72" spans="1:16">
      <c r="A72" s="4"/>
      <c r="B72" s="39">
        <v>80</v>
      </c>
      <c r="C72" s="3">
        <v>2.7777777777777801E-2</v>
      </c>
      <c r="D72" s="23">
        <v>0</v>
      </c>
      <c r="E72" s="3">
        <v>0</v>
      </c>
      <c r="F72" s="55" t="s">
        <v>146</v>
      </c>
      <c r="G72" s="46" t="s">
        <v>4</v>
      </c>
      <c r="H72" s="46" t="s">
        <v>96</v>
      </c>
      <c r="I72" s="55" t="s">
        <v>28</v>
      </c>
      <c r="J72" s="47" t="s">
        <v>29</v>
      </c>
      <c r="K72" s="46">
        <f t="shared" si="6"/>
        <v>32</v>
      </c>
      <c r="L72" s="46">
        <v>2</v>
      </c>
      <c r="M72" s="23">
        <v>0</v>
      </c>
      <c r="N72" s="3" t="s">
        <v>203</v>
      </c>
      <c r="O72" s="21"/>
      <c r="P72" s="18">
        <v>44926</v>
      </c>
    </row>
    <row r="73" spans="1:16">
      <c r="A73" s="4"/>
      <c r="B73" s="39">
        <v>85</v>
      </c>
      <c r="C73" s="3">
        <v>2.9513888888888899E-2</v>
      </c>
      <c r="D73" s="23">
        <v>0</v>
      </c>
      <c r="E73" s="3">
        <v>0</v>
      </c>
      <c r="F73" s="55" t="s">
        <v>151</v>
      </c>
      <c r="G73" s="46" t="s">
        <v>4</v>
      </c>
      <c r="H73" s="46" t="s">
        <v>96</v>
      </c>
      <c r="I73" s="55" t="s">
        <v>19</v>
      </c>
      <c r="J73" s="47" t="s">
        <v>20</v>
      </c>
      <c r="K73" s="46">
        <f t="shared" si="6"/>
        <v>37</v>
      </c>
      <c r="L73" s="46">
        <v>2</v>
      </c>
      <c r="M73" s="23">
        <v>0</v>
      </c>
      <c r="N73" s="3" t="s">
        <v>203</v>
      </c>
      <c r="O73" s="21"/>
      <c r="P73" s="18">
        <v>44926</v>
      </c>
    </row>
    <row r="74" spans="1:16">
      <c r="A74" s="4"/>
      <c r="B74" s="39">
        <v>86</v>
      </c>
      <c r="C74" s="3">
        <v>2.9861111111111099E-2</v>
      </c>
      <c r="D74" s="23">
        <v>0</v>
      </c>
      <c r="E74" s="3">
        <v>0</v>
      </c>
      <c r="F74" s="55" t="s">
        <v>152</v>
      </c>
      <c r="G74" s="46" t="s">
        <v>4</v>
      </c>
      <c r="H74" s="46" t="s">
        <v>96</v>
      </c>
      <c r="I74" s="55" t="s">
        <v>15</v>
      </c>
      <c r="J74" s="47" t="s">
        <v>78</v>
      </c>
      <c r="K74" s="46">
        <f t="shared" si="6"/>
        <v>38</v>
      </c>
      <c r="L74" s="46">
        <v>2</v>
      </c>
      <c r="M74" s="23">
        <v>0</v>
      </c>
      <c r="N74" s="3" t="s">
        <v>203</v>
      </c>
      <c r="O74" s="21"/>
      <c r="P74" s="18">
        <v>44926</v>
      </c>
    </row>
    <row r="75" spans="1:16">
      <c r="A75" s="4"/>
      <c r="B75" s="39">
        <v>87</v>
      </c>
      <c r="C75" s="3">
        <v>3.0208333333333299E-2</v>
      </c>
      <c r="D75" s="23">
        <v>0</v>
      </c>
      <c r="E75" s="3">
        <v>0</v>
      </c>
      <c r="F75" s="55" t="s">
        <v>153</v>
      </c>
      <c r="G75" s="46" t="s">
        <v>4</v>
      </c>
      <c r="H75" s="46" t="s">
        <v>96</v>
      </c>
      <c r="I75" s="55" t="s">
        <v>15</v>
      </c>
      <c r="J75" s="47" t="s">
        <v>16</v>
      </c>
      <c r="K75" s="46">
        <f t="shared" si="6"/>
        <v>38</v>
      </c>
      <c r="L75" s="46">
        <v>2</v>
      </c>
      <c r="M75" s="23">
        <v>0</v>
      </c>
      <c r="N75" s="3" t="s">
        <v>203</v>
      </c>
      <c r="O75" s="21"/>
      <c r="P75" s="18">
        <v>44926</v>
      </c>
    </row>
    <row r="77" spans="1:16" s="10" customFormat="1" ht="21">
      <c r="A77" s="2"/>
      <c r="B77" s="50"/>
      <c r="C77" s="52"/>
      <c r="D77" s="45"/>
      <c r="E77" s="52"/>
      <c r="F77" s="49" t="s">
        <v>4</v>
      </c>
      <c r="G77" s="2"/>
      <c r="H77" s="2"/>
      <c r="I77" s="53" t="s">
        <v>197</v>
      </c>
      <c r="J77" s="54" t="s">
        <v>201</v>
      </c>
      <c r="K77" s="53"/>
      <c r="L77" s="2"/>
      <c r="M77" s="48"/>
      <c r="N77" s="141" t="s">
        <v>213</v>
      </c>
      <c r="O77" s="11"/>
      <c r="P77" s="16"/>
    </row>
    <row r="78" spans="1:16" s="2" customFormat="1">
      <c r="A78" s="4" t="s">
        <v>194</v>
      </c>
      <c r="B78" s="39" t="s">
        <v>181</v>
      </c>
      <c r="C78" s="3" t="s">
        <v>182</v>
      </c>
      <c r="D78" s="3" t="s">
        <v>189</v>
      </c>
      <c r="E78" s="3" t="s">
        <v>183</v>
      </c>
      <c r="F78" s="4" t="s">
        <v>175</v>
      </c>
      <c r="G78" s="4" t="s">
        <v>176</v>
      </c>
      <c r="H78" s="4" t="s">
        <v>0</v>
      </c>
      <c r="I78" s="4" t="s">
        <v>177</v>
      </c>
      <c r="J78" s="5" t="s">
        <v>178</v>
      </c>
      <c r="K78" s="4" t="s">
        <v>179</v>
      </c>
      <c r="L78" s="4" t="s">
        <v>180</v>
      </c>
      <c r="M78" s="3" t="s">
        <v>189</v>
      </c>
      <c r="N78" s="4" t="s">
        <v>184</v>
      </c>
      <c r="O78" s="20"/>
      <c r="P78" s="17"/>
    </row>
    <row r="79" spans="1:16">
      <c r="A79" s="4">
        <v>1</v>
      </c>
      <c r="B79" s="39">
        <v>93</v>
      </c>
      <c r="C79" s="3">
        <v>3.2291666666666698E-2</v>
      </c>
      <c r="D79" s="23">
        <v>0</v>
      </c>
      <c r="E79" s="3">
        <v>4.5196759259259256E-2</v>
      </c>
      <c r="F79" s="55" t="s">
        <v>157</v>
      </c>
      <c r="G79" s="46" t="s">
        <v>4</v>
      </c>
      <c r="H79" s="46" t="s">
        <v>96</v>
      </c>
      <c r="I79" s="55" t="s">
        <v>9</v>
      </c>
      <c r="J79" s="47" t="s">
        <v>35</v>
      </c>
      <c r="K79" s="46">
        <f t="shared" ref="K79:K86" si="8">DATEDIF(J79,P79,"Y")</f>
        <v>45</v>
      </c>
      <c r="L79" s="46">
        <v>3</v>
      </c>
      <c r="M79" s="23">
        <v>0</v>
      </c>
      <c r="N79" s="3">
        <f t="shared" ref="N79:N84" si="9">E79-C79</f>
        <v>1.2905092592592558E-2</v>
      </c>
      <c r="O79" s="21"/>
      <c r="P79" s="18">
        <v>44926</v>
      </c>
    </row>
    <row r="80" spans="1:16">
      <c r="A80" s="4">
        <v>2</v>
      </c>
      <c r="B80" s="39">
        <v>90</v>
      </c>
      <c r="C80" s="3">
        <v>3.125E-2</v>
      </c>
      <c r="D80" s="23">
        <v>0</v>
      </c>
      <c r="E80" s="3">
        <v>4.4872685185185189E-2</v>
      </c>
      <c r="F80" s="55" t="s">
        <v>154</v>
      </c>
      <c r="G80" s="46" t="s">
        <v>4</v>
      </c>
      <c r="H80" s="46" t="s">
        <v>96</v>
      </c>
      <c r="I80" s="55" t="s">
        <v>2</v>
      </c>
      <c r="J80" s="47" t="s">
        <v>8</v>
      </c>
      <c r="K80" s="46">
        <f t="shared" si="8"/>
        <v>41</v>
      </c>
      <c r="L80" s="46">
        <v>3</v>
      </c>
      <c r="M80" s="23">
        <v>0</v>
      </c>
      <c r="N80" s="3">
        <f t="shared" si="9"/>
        <v>1.3622685185185189E-2</v>
      </c>
      <c r="O80" s="21"/>
      <c r="P80" s="18">
        <v>44926</v>
      </c>
    </row>
    <row r="81" spans="1:16">
      <c r="A81" s="4">
        <v>3</v>
      </c>
      <c r="B81" s="39">
        <v>97</v>
      </c>
      <c r="C81" s="3">
        <v>3.3680555555555602E-2</v>
      </c>
      <c r="D81" s="23">
        <v>0</v>
      </c>
      <c r="E81" s="3">
        <v>4.780092592592592E-2</v>
      </c>
      <c r="F81" s="55" t="s">
        <v>186</v>
      </c>
      <c r="G81" s="46" t="s">
        <v>4</v>
      </c>
      <c r="H81" s="46" t="s">
        <v>96</v>
      </c>
      <c r="I81" s="55" t="s">
        <v>2</v>
      </c>
      <c r="J81" s="47">
        <v>28633</v>
      </c>
      <c r="K81" s="46">
        <f t="shared" si="8"/>
        <v>44</v>
      </c>
      <c r="L81" s="46">
        <v>3</v>
      </c>
      <c r="M81" s="23">
        <v>0</v>
      </c>
      <c r="N81" s="3">
        <f t="shared" si="9"/>
        <v>1.4120370370370318E-2</v>
      </c>
      <c r="O81" s="21"/>
      <c r="P81" s="18">
        <v>44926</v>
      </c>
    </row>
    <row r="82" spans="1:16">
      <c r="A82" s="4">
        <v>4</v>
      </c>
      <c r="B82" s="39">
        <v>95</v>
      </c>
      <c r="C82" s="3">
        <v>3.2986111111111098E-2</v>
      </c>
      <c r="D82" s="23">
        <v>0</v>
      </c>
      <c r="E82" s="3">
        <v>4.8101851851851847E-2</v>
      </c>
      <c r="F82" s="55" t="s">
        <v>159</v>
      </c>
      <c r="G82" s="46" t="s">
        <v>4</v>
      </c>
      <c r="H82" s="46" t="s">
        <v>96</v>
      </c>
      <c r="I82" s="55" t="s">
        <v>37</v>
      </c>
      <c r="J82" s="47" t="s">
        <v>77</v>
      </c>
      <c r="K82" s="46">
        <f t="shared" si="8"/>
        <v>46</v>
      </c>
      <c r="L82" s="46">
        <v>3</v>
      </c>
      <c r="M82" s="23">
        <v>0</v>
      </c>
      <c r="N82" s="3">
        <f t="shared" si="9"/>
        <v>1.5115740740740749E-2</v>
      </c>
      <c r="O82" s="21"/>
      <c r="P82" s="18">
        <v>44926</v>
      </c>
    </row>
    <row r="83" spans="1:16">
      <c r="A83" s="4">
        <v>5</v>
      </c>
      <c r="B83" s="39">
        <v>96</v>
      </c>
      <c r="C83" s="3">
        <v>3.3333333333333298E-2</v>
      </c>
      <c r="D83" s="23">
        <v>0</v>
      </c>
      <c r="E83" s="3">
        <v>4.8668981481481487E-2</v>
      </c>
      <c r="F83" s="55" t="s">
        <v>160</v>
      </c>
      <c r="G83" s="46" t="s">
        <v>4</v>
      </c>
      <c r="H83" s="46" t="s">
        <v>96</v>
      </c>
      <c r="I83" s="55" t="s">
        <v>9</v>
      </c>
      <c r="J83" s="47" t="s">
        <v>89</v>
      </c>
      <c r="K83" s="46">
        <f t="shared" si="8"/>
        <v>49</v>
      </c>
      <c r="L83" s="46">
        <v>3</v>
      </c>
      <c r="M83" s="23">
        <v>0</v>
      </c>
      <c r="N83" s="3">
        <f t="shared" si="9"/>
        <v>1.5335648148148188E-2</v>
      </c>
      <c r="O83" s="21"/>
      <c r="P83" s="18">
        <v>44926</v>
      </c>
    </row>
    <row r="84" spans="1:16">
      <c r="A84" s="4">
        <v>6</v>
      </c>
      <c r="B84" s="39">
        <v>91</v>
      </c>
      <c r="C84" s="3">
        <v>3.15972222222222E-2</v>
      </c>
      <c r="D84" s="23">
        <v>0</v>
      </c>
      <c r="E84" s="3">
        <v>4.7245370370370375E-2</v>
      </c>
      <c r="F84" s="55" t="s">
        <v>155</v>
      </c>
      <c r="G84" s="46" t="s">
        <v>4</v>
      </c>
      <c r="H84" s="46" t="s">
        <v>96</v>
      </c>
      <c r="I84" s="55" t="s">
        <v>55</v>
      </c>
      <c r="J84" s="47" t="s">
        <v>56</v>
      </c>
      <c r="K84" s="46">
        <f t="shared" si="8"/>
        <v>44</v>
      </c>
      <c r="L84" s="46">
        <v>3</v>
      </c>
      <c r="M84" s="23">
        <v>0</v>
      </c>
      <c r="N84" s="3">
        <f t="shared" si="9"/>
        <v>1.5648148148148175E-2</v>
      </c>
      <c r="O84" s="21"/>
      <c r="P84" s="18">
        <v>44926</v>
      </c>
    </row>
    <row r="85" spans="1:16">
      <c r="A85" s="4"/>
      <c r="B85" s="39">
        <v>94</v>
      </c>
      <c r="C85" s="3">
        <v>3.2638888888888898E-2</v>
      </c>
      <c r="D85" s="23">
        <v>0</v>
      </c>
      <c r="E85" s="3">
        <v>0</v>
      </c>
      <c r="F85" s="55" t="s">
        <v>158</v>
      </c>
      <c r="G85" s="46" t="s">
        <v>4</v>
      </c>
      <c r="H85" s="46" t="s">
        <v>96</v>
      </c>
      <c r="I85" s="55" t="s">
        <v>15</v>
      </c>
      <c r="J85" s="47" t="s">
        <v>42</v>
      </c>
      <c r="K85" s="46">
        <f t="shared" si="8"/>
        <v>45</v>
      </c>
      <c r="L85" s="46">
        <v>3</v>
      </c>
      <c r="M85" s="23">
        <v>0</v>
      </c>
      <c r="N85" s="3" t="s">
        <v>203</v>
      </c>
      <c r="O85" s="21"/>
      <c r="P85" s="18">
        <v>44926</v>
      </c>
    </row>
    <row r="86" spans="1:16">
      <c r="A86" s="4"/>
      <c r="B86" s="39">
        <v>92</v>
      </c>
      <c r="C86" s="3">
        <v>3.19444444444444E-2</v>
      </c>
      <c r="D86" s="23">
        <v>0</v>
      </c>
      <c r="E86" s="3">
        <v>0</v>
      </c>
      <c r="F86" s="55" t="s">
        <v>156</v>
      </c>
      <c r="G86" s="46" t="s">
        <v>4</v>
      </c>
      <c r="H86" s="46" t="s">
        <v>96</v>
      </c>
      <c r="I86" s="55" t="s">
        <v>26</v>
      </c>
      <c r="J86" s="47" t="s">
        <v>27</v>
      </c>
      <c r="K86" s="46">
        <f t="shared" si="8"/>
        <v>45</v>
      </c>
      <c r="L86" s="46">
        <v>3</v>
      </c>
      <c r="M86" s="23">
        <v>0</v>
      </c>
      <c r="N86" s="3" t="s">
        <v>203</v>
      </c>
      <c r="O86" s="21"/>
      <c r="P86" s="18">
        <v>44926</v>
      </c>
    </row>
    <row r="88" spans="1:16" s="10" customFormat="1" ht="21">
      <c r="A88" s="2"/>
      <c r="B88" s="50"/>
      <c r="C88" s="52"/>
      <c r="D88" s="45"/>
      <c r="E88" s="52"/>
      <c r="F88" s="49" t="s">
        <v>4</v>
      </c>
      <c r="G88" s="2"/>
      <c r="H88" s="2"/>
      <c r="I88" s="53" t="s">
        <v>197</v>
      </c>
      <c r="J88" s="54" t="s">
        <v>196</v>
      </c>
      <c r="K88" s="53"/>
      <c r="L88" s="2"/>
      <c r="M88" s="48"/>
      <c r="N88" s="141" t="s">
        <v>213</v>
      </c>
      <c r="O88" s="11"/>
      <c r="P88" s="16"/>
    </row>
    <row r="89" spans="1:16" s="2" customFormat="1">
      <c r="A89" s="4" t="s">
        <v>194</v>
      </c>
      <c r="B89" s="39" t="s">
        <v>181</v>
      </c>
      <c r="C89" s="3" t="s">
        <v>182</v>
      </c>
      <c r="D89" s="3" t="s">
        <v>189</v>
      </c>
      <c r="E89" s="3" t="s">
        <v>183</v>
      </c>
      <c r="F89" s="4" t="s">
        <v>175</v>
      </c>
      <c r="G89" s="4" t="s">
        <v>176</v>
      </c>
      <c r="H89" s="4" t="s">
        <v>0</v>
      </c>
      <c r="I89" s="4" t="s">
        <v>177</v>
      </c>
      <c r="J89" s="5" t="s">
        <v>178</v>
      </c>
      <c r="K89" s="4" t="s">
        <v>179</v>
      </c>
      <c r="L89" s="4" t="s">
        <v>180</v>
      </c>
      <c r="M89" s="3" t="s">
        <v>189</v>
      </c>
      <c r="N89" s="4" t="s">
        <v>184</v>
      </c>
      <c r="O89" s="20"/>
      <c r="P89" s="17"/>
    </row>
    <row r="90" spans="1:16">
      <c r="A90" s="4">
        <v>1</v>
      </c>
      <c r="B90" s="39">
        <v>100</v>
      </c>
      <c r="C90" s="3">
        <v>3.4722222222222203E-2</v>
      </c>
      <c r="D90" s="23">
        <v>0</v>
      </c>
      <c r="E90" s="3">
        <v>4.6365740740740742E-2</v>
      </c>
      <c r="F90" s="55" t="s">
        <v>162</v>
      </c>
      <c r="G90" s="46" t="s">
        <v>4</v>
      </c>
      <c r="H90" s="46" t="s">
        <v>96</v>
      </c>
      <c r="I90" s="55" t="s">
        <v>9</v>
      </c>
      <c r="J90" s="47" t="s">
        <v>51</v>
      </c>
      <c r="K90" s="46">
        <f>DATEDIF(J90,P90,"Y")</f>
        <v>55</v>
      </c>
      <c r="L90" s="46">
        <v>4</v>
      </c>
      <c r="M90" s="23">
        <v>0</v>
      </c>
      <c r="N90" s="3">
        <f>E90-C90</f>
        <v>1.1643518518518539E-2</v>
      </c>
      <c r="O90" s="21"/>
      <c r="P90" s="12">
        <v>44926</v>
      </c>
    </row>
    <row r="91" spans="1:16">
      <c r="A91" s="4">
        <v>2</v>
      </c>
      <c r="B91" s="39">
        <v>101</v>
      </c>
      <c r="C91" s="3">
        <v>3.5069444444444403E-2</v>
      </c>
      <c r="D91" s="23">
        <v>0</v>
      </c>
      <c r="E91" s="3">
        <v>4.7071759259259265E-2</v>
      </c>
      <c r="F91" s="55" t="s">
        <v>163</v>
      </c>
      <c r="G91" s="46" t="s">
        <v>4</v>
      </c>
      <c r="H91" s="46" t="s">
        <v>96</v>
      </c>
      <c r="I91" s="55" t="s">
        <v>9</v>
      </c>
      <c r="J91" s="47" t="s">
        <v>76</v>
      </c>
      <c r="K91" s="46">
        <f>DATEDIF(J91,P91,"Y")</f>
        <v>57</v>
      </c>
      <c r="L91" s="46">
        <v>4</v>
      </c>
      <c r="M91" s="23">
        <v>0</v>
      </c>
      <c r="N91" s="3">
        <f>E91-C91</f>
        <v>1.2002314814814861E-2</v>
      </c>
      <c r="O91" s="21"/>
      <c r="P91" s="12">
        <v>44926</v>
      </c>
    </row>
    <row r="92" spans="1:16">
      <c r="A92" s="4">
        <v>3</v>
      </c>
      <c r="B92" s="39">
        <v>103</v>
      </c>
      <c r="C92" s="3">
        <v>3.5763888888888901E-2</v>
      </c>
      <c r="D92" s="23">
        <v>0</v>
      </c>
      <c r="E92" s="3">
        <v>4.912037037037037E-2</v>
      </c>
      <c r="F92" s="55" t="s">
        <v>165</v>
      </c>
      <c r="G92" s="46" t="s">
        <v>4</v>
      </c>
      <c r="H92" s="46" t="s">
        <v>96</v>
      </c>
      <c r="I92" s="55" t="s">
        <v>9</v>
      </c>
      <c r="J92" s="47" t="s">
        <v>33</v>
      </c>
      <c r="K92" s="46">
        <f>DATEDIF(J92,P92,"Y")</f>
        <v>58</v>
      </c>
      <c r="L92" s="46">
        <v>4</v>
      </c>
      <c r="M92" s="23">
        <v>0</v>
      </c>
      <c r="N92" s="3">
        <f>E92-C92</f>
        <v>1.3356481481481469E-2</v>
      </c>
      <c r="O92" s="21"/>
      <c r="P92" s="12">
        <v>44926</v>
      </c>
    </row>
    <row r="93" spans="1:16">
      <c r="A93" s="4">
        <v>4</v>
      </c>
      <c r="B93" s="39">
        <v>102</v>
      </c>
      <c r="C93" s="3">
        <v>3.54166666666667E-2</v>
      </c>
      <c r="D93" s="23">
        <v>0</v>
      </c>
      <c r="E93" s="3">
        <v>4.9629629629629635E-2</v>
      </c>
      <c r="F93" s="55" t="s">
        <v>164</v>
      </c>
      <c r="G93" s="46" t="s">
        <v>4</v>
      </c>
      <c r="H93" s="46" t="s">
        <v>96</v>
      </c>
      <c r="I93" s="55" t="s">
        <v>2</v>
      </c>
      <c r="J93" s="47" t="s">
        <v>3</v>
      </c>
      <c r="K93" s="46">
        <f>DATEDIF(J93,P93,"Y")</f>
        <v>57</v>
      </c>
      <c r="L93" s="46">
        <v>4</v>
      </c>
      <c r="M93" s="23">
        <v>0</v>
      </c>
      <c r="N93" s="3">
        <f>E93-C93</f>
        <v>1.4212962962962934E-2</v>
      </c>
      <c r="O93" s="21"/>
      <c r="P93" s="12">
        <v>44926</v>
      </c>
    </row>
    <row r="94" spans="1:16">
      <c r="A94" s="4"/>
      <c r="B94" s="39">
        <v>99</v>
      </c>
      <c r="C94" s="3">
        <v>3.4375000000000003E-2</v>
      </c>
      <c r="D94" s="23">
        <v>0</v>
      </c>
      <c r="E94" s="3">
        <v>0</v>
      </c>
      <c r="F94" s="55" t="s">
        <v>161</v>
      </c>
      <c r="G94" s="46" t="s">
        <v>4</v>
      </c>
      <c r="H94" s="46" t="s">
        <v>96</v>
      </c>
      <c r="I94" s="55" t="s">
        <v>15</v>
      </c>
      <c r="J94" s="47" t="s">
        <v>41</v>
      </c>
      <c r="K94" s="46">
        <f>DATEDIF(J94,P94,"Y")</f>
        <v>51</v>
      </c>
      <c r="L94" s="46">
        <v>4</v>
      </c>
      <c r="M94" s="23">
        <v>0</v>
      </c>
      <c r="N94" s="3" t="s">
        <v>203</v>
      </c>
      <c r="O94" s="21"/>
      <c r="P94" s="12">
        <v>44926</v>
      </c>
    </row>
    <row r="97" spans="1:16" s="10" customFormat="1" ht="21">
      <c r="A97" s="2"/>
      <c r="B97" s="50"/>
      <c r="C97" s="52"/>
      <c r="D97" s="45"/>
      <c r="E97" s="52"/>
      <c r="F97" s="49" t="s">
        <v>4</v>
      </c>
      <c r="G97" s="2"/>
      <c r="H97" s="2"/>
      <c r="I97" s="53" t="s">
        <v>197</v>
      </c>
      <c r="J97" s="54" t="s">
        <v>193</v>
      </c>
      <c r="K97" s="53"/>
      <c r="L97" s="2"/>
      <c r="M97" s="48"/>
      <c r="N97" s="141" t="s">
        <v>213</v>
      </c>
      <c r="O97" s="11"/>
      <c r="P97" s="16"/>
    </row>
    <row r="98" spans="1:16" s="2" customFormat="1">
      <c r="A98" s="4" t="s">
        <v>194</v>
      </c>
      <c r="B98" s="39" t="s">
        <v>181</v>
      </c>
      <c r="C98" s="3" t="s">
        <v>182</v>
      </c>
      <c r="D98" s="3" t="s">
        <v>189</v>
      </c>
      <c r="E98" s="3" t="s">
        <v>183</v>
      </c>
      <c r="F98" s="4" t="s">
        <v>175</v>
      </c>
      <c r="G98" s="4" t="s">
        <v>176</v>
      </c>
      <c r="H98" s="4" t="s">
        <v>0</v>
      </c>
      <c r="I98" s="4" t="s">
        <v>177</v>
      </c>
      <c r="J98" s="5" t="s">
        <v>178</v>
      </c>
      <c r="K98" s="4" t="s">
        <v>179</v>
      </c>
      <c r="L98" s="4" t="s">
        <v>180</v>
      </c>
      <c r="M98" s="3" t="s">
        <v>189</v>
      </c>
      <c r="N98" s="4" t="s">
        <v>184</v>
      </c>
      <c r="O98" s="20"/>
      <c r="P98" s="17"/>
    </row>
    <row r="99" spans="1:16">
      <c r="A99" s="4">
        <v>1</v>
      </c>
      <c r="B99" s="39">
        <v>111</v>
      </c>
      <c r="C99" s="3">
        <v>3.8541666666666703E-2</v>
      </c>
      <c r="D99" s="23">
        <v>0</v>
      </c>
      <c r="E99" s="3">
        <v>5.0219907407407414E-2</v>
      </c>
      <c r="F99" s="55" t="s">
        <v>170</v>
      </c>
      <c r="G99" s="46" t="s">
        <v>4</v>
      </c>
      <c r="H99" s="46" t="s">
        <v>96</v>
      </c>
      <c r="I99" s="55" t="s">
        <v>24</v>
      </c>
      <c r="J99" s="47" t="s">
        <v>69</v>
      </c>
      <c r="K99" s="46">
        <f t="shared" ref="K99:K107" si="10">DATEDIF(J99,P99,"Y")</f>
        <v>64</v>
      </c>
      <c r="L99" s="46">
        <v>5</v>
      </c>
      <c r="M99" s="23">
        <v>0</v>
      </c>
      <c r="N99" s="3">
        <f t="shared" ref="N99:N104" si="11">E99-C99</f>
        <v>1.1678240740740711E-2</v>
      </c>
      <c r="O99" s="21"/>
      <c r="P99" s="12">
        <v>44926</v>
      </c>
    </row>
    <row r="100" spans="1:16">
      <c r="A100" s="4">
        <v>2</v>
      </c>
      <c r="B100" s="39">
        <v>107</v>
      </c>
      <c r="C100" s="3">
        <v>3.7152777777777798E-2</v>
      </c>
      <c r="D100" s="23">
        <v>0</v>
      </c>
      <c r="E100" s="3">
        <v>4.9756944444444444E-2</v>
      </c>
      <c r="F100" s="55" t="s">
        <v>166</v>
      </c>
      <c r="G100" s="46" t="s">
        <v>4</v>
      </c>
      <c r="H100" s="46" t="s">
        <v>96</v>
      </c>
      <c r="I100" s="55" t="s">
        <v>11</v>
      </c>
      <c r="J100" s="47" t="s">
        <v>61</v>
      </c>
      <c r="K100" s="46">
        <f t="shared" si="10"/>
        <v>60</v>
      </c>
      <c r="L100" s="46">
        <v>5</v>
      </c>
      <c r="M100" s="23">
        <v>0</v>
      </c>
      <c r="N100" s="3">
        <f t="shared" si="11"/>
        <v>1.2604166666666645E-2</v>
      </c>
      <c r="O100" s="21"/>
      <c r="P100" s="12">
        <v>44926</v>
      </c>
    </row>
    <row r="101" spans="1:16">
      <c r="A101" s="4">
        <v>3</v>
      </c>
      <c r="B101" s="39">
        <v>106</v>
      </c>
      <c r="C101" s="3">
        <v>3.6805555555555598E-2</v>
      </c>
      <c r="D101" s="23">
        <v>0</v>
      </c>
      <c r="E101" s="3">
        <v>5.0567129629629635E-2</v>
      </c>
      <c r="F101" s="55" t="s">
        <v>125</v>
      </c>
      <c r="G101" s="46" t="s">
        <v>4</v>
      </c>
      <c r="H101" s="46" t="s">
        <v>96</v>
      </c>
      <c r="I101" s="55" t="s">
        <v>2</v>
      </c>
      <c r="J101" s="47" t="s">
        <v>86</v>
      </c>
      <c r="K101" s="46">
        <f t="shared" si="10"/>
        <v>60</v>
      </c>
      <c r="L101" s="46">
        <v>5</v>
      </c>
      <c r="M101" s="23">
        <v>0</v>
      </c>
      <c r="N101" s="3">
        <f t="shared" si="11"/>
        <v>1.3761574074074037E-2</v>
      </c>
      <c r="O101" s="21"/>
      <c r="P101" s="12">
        <v>44926</v>
      </c>
    </row>
    <row r="102" spans="1:16">
      <c r="A102" s="4">
        <v>4</v>
      </c>
      <c r="B102" s="39">
        <v>112</v>
      </c>
      <c r="C102" s="3">
        <v>3.8888888888888903E-2</v>
      </c>
      <c r="D102" s="23">
        <v>0</v>
      </c>
      <c r="E102" s="3">
        <v>5.4398148148148147E-2</v>
      </c>
      <c r="F102" s="55" t="s">
        <v>171</v>
      </c>
      <c r="G102" s="46" t="s">
        <v>4</v>
      </c>
      <c r="H102" s="46" t="s">
        <v>96</v>
      </c>
      <c r="I102" s="55" t="s">
        <v>9</v>
      </c>
      <c r="J102" s="47" t="s">
        <v>23</v>
      </c>
      <c r="K102" s="46">
        <f t="shared" si="10"/>
        <v>68</v>
      </c>
      <c r="L102" s="46">
        <v>5</v>
      </c>
      <c r="M102" s="23">
        <v>0</v>
      </c>
      <c r="N102" s="3">
        <f t="shared" si="11"/>
        <v>1.5509259259259243E-2</v>
      </c>
      <c r="O102" s="21"/>
      <c r="P102" s="12">
        <v>44926</v>
      </c>
    </row>
    <row r="103" spans="1:16">
      <c r="A103" s="4">
        <v>5</v>
      </c>
      <c r="B103" s="39">
        <v>113</v>
      </c>
      <c r="C103" s="3">
        <v>3.9236111111111097E-2</v>
      </c>
      <c r="D103" s="23">
        <v>0</v>
      </c>
      <c r="E103" s="3">
        <v>5.8043981481481481E-2</v>
      </c>
      <c r="F103" s="55" t="s">
        <v>172</v>
      </c>
      <c r="G103" s="46" t="s">
        <v>4</v>
      </c>
      <c r="H103" s="46" t="s">
        <v>96</v>
      </c>
      <c r="I103" s="55" t="s">
        <v>11</v>
      </c>
      <c r="J103" s="47" t="s">
        <v>81</v>
      </c>
      <c r="K103" s="46">
        <f t="shared" si="10"/>
        <v>69</v>
      </c>
      <c r="L103" s="46">
        <v>5</v>
      </c>
      <c r="M103" s="23">
        <v>0</v>
      </c>
      <c r="N103" s="3">
        <f t="shared" si="11"/>
        <v>1.8807870370370385E-2</v>
      </c>
      <c r="O103" s="21"/>
      <c r="P103" s="12">
        <v>44926</v>
      </c>
    </row>
    <row r="104" spans="1:16">
      <c r="A104" s="4">
        <v>6</v>
      </c>
      <c r="B104" s="39">
        <v>109</v>
      </c>
      <c r="C104" s="3">
        <v>3.7847222222222199E-2</v>
      </c>
      <c r="D104" s="23">
        <v>0</v>
      </c>
      <c r="E104" s="3">
        <v>5.7152777777777775E-2</v>
      </c>
      <c r="F104" s="60" t="s">
        <v>168</v>
      </c>
      <c r="G104" s="46" t="s">
        <v>4</v>
      </c>
      <c r="H104" s="61" t="s">
        <v>96</v>
      </c>
      <c r="I104" s="60" t="s">
        <v>11</v>
      </c>
      <c r="J104" s="62" t="s">
        <v>83</v>
      </c>
      <c r="K104" s="61">
        <f t="shared" si="10"/>
        <v>62</v>
      </c>
      <c r="L104" s="61">
        <v>5</v>
      </c>
      <c r="M104" s="23">
        <v>0</v>
      </c>
      <c r="N104" s="9">
        <f t="shared" si="11"/>
        <v>1.9305555555555576E-2</v>
      </c>
      <c r="O104" s="21"/>
      <c r="P104" s="12">
        <v>44926</v>
      </c>
    </row>
    <row r="105" spans="1:16">
      <c r="A105" s="4"/>
      <c r="B105" s="39">
        <v>114</v>
      </c>
      <c r="C105" s="3">
        <v>3.95833333333332E-2</v>
      </c>
      <c r="D105" s="23">
        <v>0</v>
      </c>
      <c r="E105" s="3">
        <v>0</v>
      </c>
      <c r="F105" s="55" t="s">
        <v>185</v>
      </c>
      <c r="G105" s="46" t="s">
        <v>4</v>
      </c>
      <c r="H105" s="46" t="s">
        <v>96</v>
      </c>
      <c r="I105" s="55" t="s">
        <v>9</v>
      </c>
      <c r="J105" s="47">
        <v>20062</v>
      </c>
      <c r="K105" s="46">
        <f t="shared" si="10"/>
        <v>68</v>
      </c>
      <c r="L105" s="46">
        <v>5</v>
      </c>
      <c r="M105" s="23">
        <v>0</v>
      </c>
      <c r="N105" s="3" t="s">
        <v>202</v>
      </c>
      <c r="O105" s="21"/>
      <c r="P105" s="12">
        <v>44926</v>
      </c>
    </row>
    <row r="106" spans="1:16">
      <c r="A106" s="4"/>
      <c r="B106" s="39">
        <v>110</v>
      </c>
      <c r="C106" s="3">
        <v>3.8194444444444399E-2</v>
      </c>
      <c r="D106" s="23">
        <v>0</v>
      </c>
      <c r="E106" s="3">
        <v>0</v>
      </c>
      <c r="F106" s="55" t="s">
        <v>169</v>
      </c>
      <c r="G106" s="46" t="s">
        <v>4</v>
      </c>
      <c r="H106" s="46" t="s">
        <v>96</v>
      </c>
      <c r="I106" s="55" t="s">
        <v>9</v>
      </c>
      <c r="J106" s="47" t="s">
        <v>22</v>
      </c>
      <c r="K106" s="46">
        <f t="shared" si="10"/>
        <v>63</v>
      </c>
      <c r="L106" s="46">
        <v>5</v>
      </c>
      <c r="M106" s="23">
        <v>0</v>
      </c>
      <c r="N106" s="3" t="s">
        <v>203</v>
      </c>
      <c r="O106" s="21"/>
      <c r="P106" s="12">
        <v>44926</v>
      </c>
    </row>
    <row r="107" spans="1:16">
      <c r="A107" s="4"/>
      <c r="B107" s="39">
        <v>108</v>
      </c>
      <c r="C107" s="3">
        <v>3.7499999999999999E-2</v>
      </c>
      <c r="D107" s="23">
        <v>0</v>
      </c>
      <c r="E107" s="3">
        <v>0</v>
      </c>
      <c r="F107" s="55" t="s">
        <v>167</v>
      </c>
      <c r="G107" s="46" t="s">
        <v>4</v>
      </c>
      <c r="H107" s="46" t="s">
        <v>96</v>
      </c>
      <c r="I107" s="55" t="s">
        <v>9</v>
      </c>
      <c r="J107" s="47" t="s">
        <v>30</v>
      </c>
      <c r="K107" s="46">
        <f t="shared" si="10"/>
        <v>61</v>
      </c>
      <c r="L107" s="46">
        <v>5</v>
      </c>
      <c r="M107" s="23">
        <v>0</v>
      </c>
      <c r="N107" s="3" t="s">
        <v>203</v>
      </c>
      <c r="O107" s="21"/>
      <c r="P107" s="12">
        <v>44926</v>
      </c>
    </row>
    <row r="110" spans="1:16" s="10" customFormat="1" ht="21">
      <c r="A110" s="2"/>
      <c r="B110" s="50"/>
      <c r="C110" s="52"/>
      <c r="D110" s="45"/>
      <c r="E110" s="52"/>
      <c r="F110" s="49" t="s">
        <v>4</v>
      </c>
      <c r="G110" s="2"/>
      <c r="H110" s="2"/>
      <c r="I110" s="53" t="s">
        <v>197</v>
      </c>
      <c r="J110" s="54" t="s">
        <v>198</v>
      </c>
      <c r="K110" s="53"/>
      <c r="L110" s="2"/>
      <c r="M110" s="48"/>
      <c r="N110" s="141" t="s">
        <v>213</v>
      </c>
      <c r="O110" s="11"/>
      <c r="P110" s="16"/>
    </row>
    <row r="111" spans="1:16" s="2" customFormat="1">
      <c r="A111" s="4" t="s">
        <v>194</v>
      </c>
      <c r="B111" s="39" t="s">
        <v>181</v>
      </c>
      <c r="C111" s="3" t="s">
        <v>182</v>
      </c>
      <c r="D111" s="3" t="s">
        <v>189</v>
      </c>
      <c r="E111" s="3" t="s">
        <v>183</v>
      </c>
      <c r="F111" s="4" t="s">
        <v>175</v>
      </c>
      <c r="G111" s="4" t="s">
        <v>176</v>
      </c>
      <c r="H111" s="4" t="s">
        <v>0</v>
      </c>
      <c r="I111" s="4" t="s">
        <v>177</v>
      </c>
      <c r="J111" s="5" t="s">
        <v>178</v>
      </c>
      <c r="K111" s="4" t="s">
        <v>179</v>
      </c>
      <c r="L111" s="4" t="s">
        <v>180</v>
      </c>
      <c r="M111" s="3" t="s">
        <v>189</v>
      </c>
      <c r="N111" s="4" t="s">
        <v>184</v>
      </c>
      <c r="O111" s="20"/>
      <c r="P111" s="17"/>
    </row>
    <row r="112" spans="1:16">
      <c r="A112" s="4">
        <v>1</v>
      </c>
      <c r="B112" s="39">
        <v>31</v>
      </c>
      <c r="C112" s="3">
        <v>1.0763888888888899E-2</v>
      </c>
      <c r="D112" s="23">
        <v>0</v>
      </c>
      <c r="E112" s="3">
        <v>2.9282407407407406E-2</v>
      </c>
      <c r="F112" s="55" t="s">
        <v>114</v>
      </c>
      <c r="G112" s="46" t="s">
        <v>4</v>
      </c>
      <c r="H112" s="46" t="s">
        <v>96</v>
      </c>
      <c r="I112" s="55" t="s">
        <v>24</v>
      </c>
      <c r="J112" s="47" t="s">
        <v>70</v>
      </c>
      <c r="K112" s="46">
        <f>DATEDIF(J112,P112,"Y")</f>
        <v>70</v>
      </c>
      <c r="L112" s="46">
        <v>6</v>
      </c>
      <c r="M112" s="23">
        <v>0</v>
      </c>
      <c r="N112" s="3">
        <f>E112-C112</f>
        <v>1.8518518518518507E-2</v>
      </c>
      <c r="O112" s="21"/>
      <c r="P112" s="18">
        <v>44926</v>
      </c>
    </row>
    <row r="113" spans="1:16">
      <c r="A113" s="4">
        <v>2</v>
      </c>
      <c r="B113" s="39">
        <v>32</v>
      </c>
      <c r="C113" s="3">
        <v>1.1111111111111099E-2</v>
      </c>
      <c r="D113" s="23">
        <v>0</v>
      </c>
      <c r="E113" s="3">
        <v>3.0868055555555555E-2</v>
      </c>
      <c r="F113" s="55" t="s">
        <v>115</v>
      </c>
      <c r="G113" s="46" t="s">
        <v>4</v>
      </c>
      <c r="H113" s="46" t="s">
        <v>96</v>
      </c>
      <c r="I113" s="55" t="s">
        <v>11</v>
      </c>
      <c r="J113" s="47" t="s">
        <v>88</v>
      </c>
      <c r="K113" s="46">
        <f>DATEDIF(J113,P113,"Y")</f>
        <v>71</v>
      </c>
      <c r="L113" s="46">
        <v>6</v>
      </c>
      <c r="M113" s="23">
        <v>0</v>
      </c>
      <c r="N113" s="3">
        <f>E113-C113</f>
        <v>1.9756944444444455E-2</v>
      </c>
      <c r="O113" s="21"/>
      <c r="P113" s="18">
        <v>44926</v>
      </c>
    </row>
    <row r="114" spans="1:16">
      <c r="A114" s="4">
        <v>3</v>
      </c>
      <c r="B114" s="39">
        <v>34</v>
      </c>
      <c r="C114" s="3">
        <v>1.18055555555556E-2</v>
      </c>
      <c r="D114" s="23">
        <v>0</v>
      </c>
      <c r="E114" s="3">
        <v>3.4340277777777782E-2</v>
      </c>
      <c r="F114" s="55" t="s">
        <v>117</v>
      </c>
      <c r="G114" s="46" t="s">
        <v>4</v>
      </c>
      <c r="H114" s="46" t="s">
        <v>96</v>
      </c>
      <c r="I114" s="55" t="s">
        <v>15</v>
      </c>
      <c r="J114" s="47" t="s">
        <v>36</v>
      </c>
      <c r="K114" s="46">
        <f>DATEDIF(J114,P114,"Y")</f>
        <v>81</v>
      </c>
      <c r="L114" s="46">
        <v>6</v>
      </c>
      <c r="M114" s="23">
        <v>0</v>
      </c>
      <c r="N114" s="3">
        <f>E114-C114</f>
        <v>2.2534722222222182E-2</v>
      </c>
      <c r="O114" s="21"/>
      <c r="P114" s="18">
        <v>44926</v>
      </c>
    </row>
    <row r="115" spans="1:16">
      <c r="A115" s="4"/>
      <c r="B115" s="39">
        <v>33</v>
      </c>
      <c r="C115" s="3">
        <v>1.14583333333333E-2</v>
      </c>
      <c r="D115" s="23">
        <v>0</v>
      </c>
      <c r="E115" s="3">
        <v>0</v>
      </c>
      <c r="F115" s="55" t="s">
        <v>116</v>
      </c>
      <c r="G115" s="46" t="s">
        <v>4</v>
      </c>
      <c r="H115" s="46" t="s">
        <v>96</v>
      </c>
      <c r="I115" s="55" t="s">
        <v>9</v>
      </c>
      <c r="J115" s="47" t="s">
        <v>31</v>
      </c>
      <c r="K115" s="46">
        <f>DATEDIF(J115,P115,"Y")</f>
        <v>73</v>
      </c>
      <c r="L115" s="46">
        <v>6</v>
      </c>
      <c r="M115" s="23">
        <v>0</v>
      </c>
      <c r="N115" s="3" t="s">
        <v>203</v>
      </c>
      <c r="O115" s="21"/>
      <c r="P115" s="18">
        <v>44926</v>
      </c>
    </row>
  </sheetData>
  <sortState ref="A85:P114">
    <sortCondition ref="N85:N114"/>
  </sortState>
  <mergeCells count="1">
    <mergeCell ref="A1:N3"/>
  </mergeCells>
  <pageMargins left="0.25" right="0.25" top="0.75" bottom="0.75" header="0.3" footer="0.3"/>
  <pageSetup paperSize="9" scale="77" orientation="portrait" r:id="rId1"/>
  <headerFooter>
    <oddHeader>&amp;L&amp;8team_begnvb&amp;C&amp;8team_begnvb&amp;R&amp;8team_begnvb</oddHeader>
    <oddFooter>&amp;L&amp;8team_begnvb&amp;C&amp;9team_begnvb&amp;R&amp;8team_begnvb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44"/>
  <sheetViews>
    <sheetView tabSelected="1" workbookViewId="0">
      <selection activeCell="N6" sqref="N6"/>
    </sheetView>
  </sheetViews>
  <sheetFormatPr defaultRowHeight="15.75"/>
  <cols>
    <col min="1" max="1" width="2.625" customWidth="1"/>
    <col min="2" max="2" width="2.75" style="108" customWidth="1"/>
    <col min="3" max="3" width="22.625" customWidth="1"/>
    <col min="4" max="4" width="8.625" bestFit="1" customWidth="1"/>
    <col min="5" max="5" width="3.875" customWidth="1"/>
    <col min="6" max="6" width="9.625" customWidth="1"/>
    <col min="7" max="7" width="10.125" customWidth="1"/>
    <col min="8" max="8" width="3.625" customWidth="1"/>
    <col min="9" max="9" width="6.375" style="1" customWidth="1"/>
    <col min="10" max="10" width="7.125" style="40" customWidth="1"/>
    <col min="11" max="11" width="7.375" style="40" customWidth="1"/>
    <col min="12" max="12" width="7.75" style="81" customWidth="1"/>
    <col min="13" max="13" width="11" style="138" bestFit="1" customWidth="1"/>
    <col min="14" max="14" width="11" style="77" bestFit="1" customWidth="1"/>
  </cols>
  <sheetData>
    <row r="1" spans="1:15" ht="15.75" customHeight="1">
      <c r="A1" s="142" t="s">
        <v>205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37"/>
    </row>
    <row r="2" spans="1:15" ht="15.75" customHeigh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37"/>
    </row>
    <row r="3" spans="1:15" ht="15.75" customHeight="1">
      <c r="A3" s="142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37"/>
    </row>
    <row r="4" spans="1:15">
      <c r="B4" s="97"/>
      <c r="C4" s="50" t="s">
        <v>206</v>
      </c>
      <c r="D4" s="45"/>
      <c r="E4" s="45"/>
      <c r="F4" s="45"/>
      <c r="G4" s="35"/>
      <c r="H4" s="48"/>
      <c r="I4" s="48"/>
      <c r="J4" s="35"/>
      <c r="K4" s="51"/>
      <c r="L4" s="49" t="s">
        <v>207</v>
      </c>
      <c r="N4" s="78"/>
      <c r="O4" s="19"/>
    </row>
    <row r="5" spans="1:15" ht="16.5" customHeight="1">
      <c r="B5" s="97"/>
      <c r="C5" s="50"/>
      <c r="D5" s="45"/>
      <c r="E5" s="45"/>
      <c r="F5" s="45"/>
      <c r="G5" s="35"/>
      <c r="H5" s="48"/>
      <c r="I5" s="48"/>
      <c r="J5" s="35"/>
      <c r="K5" s="51"/>
      <c r="L5" s="49"/>
      <c r="N5" s="78"/>
      <c r="O5" s="19"/>
    </row>
    <row r="6" spans="1:15" s="10" customFormat="1" ht="21">
      <c r="B6" s="97"/>
      <c r="C6" s="50"/>
      <c r="D6" s="52"/>
      <c r="E6" s="45"/>
      <c r="F6" s="49" t="s">
        <v>211</v>
      </c>
      <c r="H6" s="2" t="s">
        <v>195</v>
      </c>
      <c r="I6" s="2"/>
      <c r="J6" s="53"/>
      <c r="K6" s="54"/>
      <c r="L6" s="2"/>
      <c r="M6" s="139"/>
      <c r="N6" s="11"/>
      <c r="O6" s="16"/>
    </row>
    <row r="7" spans="1:15" s="48" customFormat="1" ht="16.5" thickBot="1">
      <c r="A7" s="33" t="s">
        <v>194</v>
      </c>
      <c r="B7" s="98" t="s">
        <v>181</v>
      </c>
      <c r="C7" s="33" t="s">
        <v>175</v>
      </c>
      <c r="D7" s="33" t="s">
        <v>176</v>
      </c>
      <c r="E7" s="33" t="s">
        <v>0</v>
      </c>
      <c r="F7" s="33" t="s">
        <v>177</v>
      </c>
      <c r="G7" s="34" t="s">
        <v>178</v>
      </c>
      <c r="H7" s="33" t="s">
        <v>179</v>
      </c>
      <c r="I7" s="36" t="s">
        <v>180</v>
      </c>
      <c r="J7" s="42" t="s">
        <v>210</v>
      </c>
      <c r="K7" s="42" t="s">
        <v>212</v>
      </c>
      <c r="L7" s="41" t="s">
        <v>183</v>
      </c>
      <c r="M7" s="140"/>
    </row>
    <row r="8" spans="1:15">
      <c r="A8" s="146">
        <v>1</v>
      </c>
      <c r="B8" s="99">
        <v>5</v>
      </c>
      <c r="C8" s="73" t="s">
        <v>105</v>
      </c>
      <c r="D8" s="28" t="s">
        <v>6</v>
      </c>
      <c r="E8" s="28" t="s">
        <v>95</v>
      </c>
      <c r="F8" s="65" t="s">
        <v>24</v>
      </c>
      <c r="G8" s="74" t="s">
        <v>48</v>
      </c>
      <c r="H8" s="76">
        <f>DATEDIF(G8,M8,"Y")</f>
        <v>19</v>
      </c>
      <c r="I8" s="66">
        <v>1</v>
      </c>
      <c r="J8" s="82">
        <v>8.0671296296296307E-3</v>
      </c>
      <c r="K8" s="67"/>
      <c r="L8" s="143">
        <v>2.991898148148148E-2</v>
      </c>
      <c r="M8" s="18">
        <v>44926</v>
      </c>
      <c r="N8"/>
    </row>
    <row r="9" spans="1:15">
      <c r="A9" s="147"/>
      <c r="B9" s="100">
        <v>5</v>
      </c>
      <c r="C9" s="57" t="s">
        <v>131</v>
      </c>
      <c r="D9" s="25" t="s">
        <v>6</v>
      </c>
      <c r="E9" s="46" t="s">
        <v>96</v>
      </c>
      <c r="F9" s="63" t="s">
        <v>24</v>
      </c>
      <c r="G9" s="59" t="s">
        <v>68</v>
      </c>
      <c r="H9" s="44">
        <f>DATEDIF(G9,M9,"Y")</f>
        <v>21</v>
      </c>
      <c r="I9" s="6">
        <v>1</v>
      </c>
      <c r="J9" s="85">
        <f>K9-J8</f>
        <v>1.1006944444444442E-2</v>
      </c>
      <c r="K9" s="79">
        <v>1.9074074074074073E-2</v>
      </c>
      <c r="L9" s="144"/>
      <c r="M9" s="18">
        <v>44926</v>
      </c>
      <c r="N9"/>
    </row>
    <row r="10" spans="1:15" ht="16.5" thickBot="1">
      <c r="A10" s="148"/>
      <c r="B10" s="101">
        <v>5</v>
      </c>
      <c r="C10" s="68" t="s">
        <v>120</v>
      </c>
      <c r="D10" s="31" t="s">
        <v>6</v>
      </c>
      <c r="E10" s="69" t="s">
        <v>96</v>
      </c>
      <c r="F10" s="70" t="s">
        <v>24</v>
      </c>
      <c r="G10" s="71" t="s">
        <v>64</v>
      </c>
      <c r="H10" s="31">
        <f>DATEDIF(G10,M10,"Y")</f>
        <v>18</v>
      </c>
      <c r="I10" s="72">
        <v>1</v>
      </c>
      <c r="J10" s="84">
        <f>L8-K9</f>
        <v>1.0844907407407407E-2</v>
      </c>
      <c r="K10" s="86"/>
      <c r="L10" s="145"/>
      <c r="M10" s="18">
        <v>44926</v>
      </c>
      <c r="N10"/>
    </row>
    <row r="11" spans="1:15">
      <c r="A11" s="146">
        <v>2</v>
      </c>
      <c r="B11" s="99">
        <v>7</v>
      </c>
      <c r="C11" s="75" t="s">
        <v>108</v>
      </c>
      <c r="D11" s="28" t="s">
        <v>6</v>
      </c>
      <c r="E11" s="28" t="s">
        <v>95</v>
      </c>
      <c r="F11" s="65" t="s">
        <v>24</v>
      </c>
      <c r="G11" s="74" t="s">
        <v>63</v>
      </c>
      <c r="H11" s="76">
        <f>DATEDIF(G11,M11,"Y")</f>
        <v>21</v>
      </c>
      <c r="I11" s="66">
        <v>1</v>
      </c>
      <c r="J11" s="82">
        <v>6.9791666666666674E-3</v>
      </c>
      <c r="K11" s="67"/>
      <c r="L11" s="143">
        <v>3.0243055555555554E-2</v>
      </c>
      <c r="M11" s="18">
        <v>44926</v>
      </c>
      <c r="N11"/>
    </row>
    <row r="12" spans="1:15">
      <c r="A12" s="147"/>
      <c r="B12" s="100">
        <v>7</v>
      </c>
      <c r="C12" s="57" t="s">
        <v>209</v>
      </c>
      <c r="D12" s="25" t="s">
        <v>6</v>
      </c>
      <c r="E12" s="46" t="s">
        <v>96</v>
      </c>
      <c r="F12" s="63" t="s">
        <v>24</v>
      </c>
      <c r="G12" s="59">
        <v>37622</v>
      </c>
      <c r="H12" s="44">
        <f>DATEDIF(G12,M12,"Y")</f>
        <v>19</v>
      </c>
      <c r="I12" s="6">
        <v>1</v>
      </c>
      <c r="J12" s="85">
        <f>K12-J11</f>
        <v>1.1157407407407404E-2</v>
      </c>
      <c r="K12" s="79">
        <v>1.8136574074074072E-2</v>
      </c>
      <c r="L12" s="144"/>
      <c r="M12" s="18">
        <v>44926</v>
      </c>
      <c r="N12"/>
    </row>
    <row r="13" spans="1:15" ht="16.5" thickBot="1">
      <c r="A13" s="148"/>
      <c r="B13" s="101">
        <v>7</v>
      </c>
      <c r="C13" s="68" t="s">
        <v>123</v>
      </c>
      <c r="D13" s="31" t="s">
        <v>6</v>
      </c>
      <c r="E13" s="69" t="s">
        <v>96</v>
      </c>
      <c r="F13" s="70" t="s">
        <v>24</v>
      </c>
      <c r="G13" s="71" t="s">
        <v>74</v>
      </c>
      <c r="H13" s="31">
        <f>DATEDIF(G13,M13,"Y")</f>
        <v>19</v>
      </c>
      <c r="I13" s="72">
        <v>1</v>
      </c>
      <c r="J13" s="84">
        <f>L11-K12</f>
        <v>1.2106481481481482E-2</v>
      </c>
      <c r="K13" s="86"/>
      <c r="L13" s="145"/>
      <c r="M13" s="18">
        <v>44926</v>
      </c>
      <c r="N13"/>
    </row>
    <row r="14" spans="1:15">
      <c r="A14" s="146">
        <v>3</v>
      </c>
      <c r="B14" s="99">
        <v>8</v>
      </c>
      <c r="C14" s="73" t="s">
        <v>102</v>
      </c>
      <c r="D14" s="28" t="s">
        <v>6</v>
      </c>
      <c r="E14" s="28" t="s">
        <v>95</v>
      </c>
      <c r="F14" s="65" t="s">
        <v>24</v>
      </c>
      <c r="G14" s="74" t="s">
        <v>50</v>
      </c>
      <c r="H14" s="76">
        <f>DATEDIF(G14,M14,"Y")</f>
        <v>19</v>
      </c>
      <c r="I14" s="66">
        <v>1</v>
      </c>
      <c r="J14" s="82">
        <v>6.7245370370370367E-3</v>
      </c>
      <c r="K14" s="67"/>
      <c r="L14" s="143">
        <v>3.1168981481481482E-2</v>
      </c>
      <c r="M14" s="18">
        <v>44926</v>
      </c>
      <c r="N14"/>
    </row>
    <row r="15" spans="1:15">
      <c r="A15" s="147"/>
      <c r="B15" s="100">
        <v>8</v>
      </c>
      <c r="C15" s="55" t="s">
        <v>143</v>
      </c>
      <c r="D15" s="25" t="s">
        <v>6</v>
      </c>
      <c r="E15" s="46" t="s">
        <v>96</v>
      </c>
      <c r="F15" s="63" t="s">
        <v>24</v>
      </c>
      <c r="G15" s="47" t="s">
        <v>73</v>
      </c>
      <c r="H15" s="44">
        <f>DATEDIF(G15,M15,"Y")</f>
        <v>28</v>
      </c>
      <c r="I15" s="6">
        <v>1</v>
      </c>
      <c r="J15" s="85">
        <f>K15-J14</f>
        <v>1.263888888888889E-2</v>
      </c>
      <c r="K15" s="79">
        <v>1.9363425925925926E-2</v>
      </c>
      <c r="L15" s="144"/>
      <c r="M15" s="18">
        <v>44926</v>
      </c>
      <c r="N15"/>
    </row>
    <row r="16" spans="1:15" ht="16.5" thickBot="1">
      <c r="A16" s="148"/>
      <c r="B16" s="101">
        <v>8</v>
      </c>
      <c r="C16" s="68" t="s">
        <v>136</v>
      </c>
      <c r="D16" s="31" t="s">
        <v>6</v>
      </c>
      <c r="E16" s="69" t="s">
        <v>96</v>
      </c>
      <c r="F16" s="70" t="s">
        <v>24</v>
      </c>
      <c r="G16" s="71" t="s">
        <v>66</v>
      </c>
      <c r="H16" s="31">
        <f>DATEDIF(G16,M16,"Y")</f>
        <v>22</v>
      </c>
      <c r="I16" s="72">
        <v>1</v>
      </c>
      <c r="J16" s="84">
        <f>L14-K15</f>
        <v>1.1805555555555555E-2</v>
      </c>
      <c r="K16" s="86"/>
      <c r="L16" s="145"/>
      <c r="M16" s="18">
        <v>44926</v>
      </c>
      <c r="N16"/>
    </row>
    <row r="17" spans="1:15">
      <c r="A17" s="146">
        <v>4</v>
      </c>
      <c r="B17" s="99">
        <v>9</v>
      </c>
      <c r="C17" s="73" t="s">
        <v>103</v>
      </c>
      <c r="D17" s="28" t="s">
        <v>6</v>
      </c>
      <c r="E17" s="28" t="s">
        <v>95</v>
      </c>
      <c r="F17" s="65" t="s">
        <v>24</v>
      </c>
      <c r="G17" s="74" t="s">
        <v>59</v>
      </c>
      <c r="H17" s="76">
        <f>DATEDIF(G17,M17,"Y")</f>
        <v>19</v>
      </c>
      <c r="I17" s="66">
        <v>1</v>
      </c>
      <c r="J17" s="82">
        <v>8.2523148148148148E-3</v>
      </c>
      <c r="K17" s="67"/>
      <c r="L17" s="143">
        <v>3.3506944444444443E-2</v>
      </c>
      <c r="M17" s="18">
        <v>44926</v>
      </c>
      <c r="N17"/>
    </row>
    <row r="18" spans="1:15">
      <c r="A18" s="147"/>
      <c r="B18" s="100">
        <v>9</v>
      </c>
      <c r="C18" s="57" t="s">
        <v>127</v>
      </c>
      <c r="D18" s="25" t="s">
        <v>6</v>
      </c>
      <c r="E18" s="46" t="s">
        <v>96</v>
      </c>
      <c r="F18" s="63" t="s">
        <v>24</v>
      </c>
      <c r="G18" s="59" t="s">
        <v>80</v>
      </c>
      <c r="H18" s="44">
        <f>DATEDIF(G18,M18,"Y")</f>
        <v>20</v>
      </c>
      <c r="I18" s="6">
        <v>1</v>
      </c>
      <c r="J18" s="85">
        <f>K18-J17</f>
        <v>1.2430555555555558E-2</v>
      </c>
      <c r="K18" s="79">
        <v>2.0682870370370372E-2</v>
      </c>
      <c r="L18" s="144"/>
      <c r="M18" s="18">
        <v>44926</v>
      </c>
      <c r="N18"/>
    </row>
    <row r="19" spans="1:15" ht="16.5" thickBot="1">
      <c r="A19" s="148"/>
      <c r="B19" s="101">
        <v>9</v>
      </c>
      <c r="C19" s="68" t="s">
        <v>137</v>
      </c>
      <c r="D19" s="31" t="s">
        <v>6</v>
      </c>
      <c r="E19" s="69" t="s">
        <v>96</v>
      </c>
      <c r="F19" s="70" t="s">
        <v>24</v>
      </c>
      <c r="G19" s="71" t="s">
        <v>71</v>
      </c>
      <c r="H19" s="31">
        <f>DATEDIF(G19,M19,"Y")</f>
        <v>22</v>
      </c>
      <c r="I19" s="72">
        <v>1</v>
      </c>
      <c r="J19" s="84">
        <f>L17-K18</f>
        <v>1.2824074074074071E-2</v>
      </c>
      <c r="K19" s="86"/>
      <c r="L19" s="145"/>
      <c r="M19" s="18">
        <v>44926</v>
      </c>
      <c r="N19"/>
    </row>
    <row r="20" spans="1:15">
      <c r="A20" s="146">
        <v>5</v>
      </c>
      <c r="B20" s="99">
        <v>3</v>
      </c>
      <c r="C20" s="73" t="s">
        <v>106</v>
      </c>
      <c r="D20" s="28" t="s">
        <v>6</v>
      </c>
      <c r="E20" s="28" t="s">
        <v>95</v>
      </c>
      <c r="F20" s="27" t="s">
        <v>9</v>
      </c>
      <c r="G20" s="74" t="s">
        <v>65</v>
      </c>
      <c r="H20" s="76">
        <f>DATEDIF(G20,M20,"Y")</f>
        <v>19</v>
      </c>
      <c r="I20" s="66">
        <v>1</v>
      </c>
      <c r="J20" s="82">
        <v>8.1365740740740738E-3</v>
      </c>
      <c r="K20" s="67"/>
      <c r="L20" s="143">
        <v>3.4340277777777782E-2</v>
      </c>
      <c r="M20" s="18">
        <v>44926</v>
      </c>
      <c r="N20"/>
    </row>
    <row r="21" spans="1:15">
      <c r="A21" s="147"/>
      <c r="B21" s="100">
        <v>3</v>
      </c>
      <c r="C21" s="55" t="s">
        <v>160</v>
      </c>
      <c r="D21" s="25" t="s">
        <v>6</v>
      </c>
      <c r="E21" s="46" t="s">
        <v>96</v>
      </c>
      <c r="F21" s="7" t="s">
        <v>9</v>
      </c>
      <c r="G21" s="47" t="s">
        <v>89</v>
      </c>
      <c r="H21" s="44">
        <f>DATEDIF(G21,M21,"Y")</f>
        <v>49</v>
      </c>
      <c r="I21" s="6">
        <v>1</v>
      </c>
      <c r="J21" s="85">
        <f>K21-J20</f>
        <v>1.3900462962962962E-2</v>
      </c>
      <c r="K21" s="79">
        <v>2.2037037037037036E-2</v>
      </c>
      <c r="L21" s="144"/>
      <c r="M21" s="18">
        <v>44926</v>
      </c>
      <c r="N21"/>
    </row>
    <row r="22" spans="1:15" ht="16.5" thickBot="1">
      <c r="A22" s="148"/>
      <c r="B22" s="101">
        <v>3</v>
      </c>
      <c r="C22" s="68" t="s">
        <v>165</v>
      </c>
      <c r="D22" s="31" t="s">
        <v>6</v>
      </c>
      <c r="E22" s="69" t="s">
        <v>96</v>
      </c>
      <c r="F22" s="30" t="s">
        <v>9</v>
      </c>
      <c r="G22" s="71" t="s">
        <v>33</v>
      </c>
      <c r="H22" s="31">
        <f>DATEDIF(G22,M22,"Y")</f>
        <v>58</v>
      </c>
      <c r="I22" s="72">
        <v>1</v>
      </c>
      <c r="J22" s="84">
        <f>L20-K21</f>
        <v>1.2303240740740747E-2</v>
      </c>
      <c r="K22" s="86"/>
      <c r="L22" s="145"/>
      <c r="M22" s="18">
        <v>44926</v>
      </c>
      <c r="N22"/>
    </row>
    <row r="23" spans="1:15">
      <c r="B23" s="96"/>
      <c r="C23" s="88"/>
      <c r="D23" s="89"/>
      <c r="E23" s="90"/>
      <c r="F23" s="91"/>
      <c r="G23" s="92"/>
      <c r="H23" s="89"/>
      <c r="I23" s="93"/>
      <c r="J23" s="95"/>
      <c r="K23" s="94"/>
      <c r="L23" s="85"/>
      <c r="M23" s="18"/>
      <c r="N23"/>
    </row>
    <row r="26" spans="1:15" s="10" customFormat="1" ht="21">
      <c r="B26" s="97"/>
      <c r="C26" s="50"/>
      <c r="D26" s="52"/>
      <c r="E26" s="45"/>
      <c r="F26" s="49" t="s">
        <v>211</v>
      </c>
      <c r="H26" s="2" t="s">
        <v>196</v>
      </c>
      <c r="I26" s="2"/>
      <c r="J26" s="53"/>
      <c r="L26" s="141" t="s">
        <v>213</v>
      </c>
      <c r="M26" s="139"/>
      <c r="N26" s="11"/>
      <c r="O26" s="16"/>
    </row>
    <row r="27" spans="1:15" s="48" customFormat="1" ht="16.5" thickBot="1">
      <c r="A27" s="33" t="s">
        <v>194</v>
      </c>
      <c r="B27" s="98" t="s">
        <v>181</v>
      </c>
      <c r="C27" s="33" t="s">
        <v>175</v>
      </c>
      <c r="D27" s="33" t="s">
        <v>176</v>
      </c>
      <c r="E27" s="33" t="s">
        <v>0</v>
      </c>
      <c r="F27" s="33" t="s">
        <v>177</v>
      </c>
      <c r="G27" s="34" t="s">
        <v>178</v>
      </c>
      <c r="H27" s="33" t="s">
        <v>179</v>
      </c>
      <c r="I27" s="36" t="s">
        <v>180</v>
      </c>
      <c r="J27" s="42" t="s">
        <v>210</v>
      </c>
      <c r="K27" s="42" t="s">
        <v>212</v>
      </c>
      <c r="L27" s="41" t="s">
        <v>183</v>
      </c>
      <c r="M27" s="140"/>
    </row>
    <row r="28" spans="1:15" s="8" customFormat="1">
      <c r="A28" s="146">
        <v>1</v>
      </c>
      <c r="B28" s="102">
        <v>2</v>
      </c>
      <c r="C28" s="27" t="s">
        <v>173</v>
      </c>
      <c r="D28" s="28" t="s">
        <v>6</v>
      </c>
      <c r="E28" s="28" t="s">
        <v>95</v>
      </c>
      <c r="F28" s="27" t="s">
        <v>9</v>
      </c>
      <c r="G28" s="29" t="s">
        <v>10</v>
      </c>
      <c r="H28" s="28">
        <f>DATEDIF(G28,M28,"Y")</f>
        <v>55</v>
      </c>
      <c r="I28" s="37">
        <v>4</v>
      </c>
      <c r="J28" s="82">
        <v>8.0787037037037043E-3</v>
      </c>
      <c r="K28" s="43"/>
      <c r="L28" s="143">
        <v>3.0254629629629631E-2</v>
      </c>
      <c r="M28" s="18">
        <v>44926</v>
      </c>
    </row>
    <row r="29" spans="1:15" s="8" customFormat="1">
      <c r="A29" s="147"/>
      <c r="B29" s="103">
        <v>2</v>
      </c>
      <c r="C29" s="7" t="s">
        <v>174</v>
      </c>
      <c r="D29" s="25" t="s">
        <v>6</v>
      </c>
      <c r="E29" s="25" t="s">
        <v>96</v>
      </c>
      <c r="F29" s="7" t="s">
        <v>9</v>
      </c>
      <c r="G29" s="26" t="s">
        <v>51</v>
      </c>
      <c r="H29" s="25">
        <f>DATEDIF(G29,M29,"Y")</f>
        <v>55</v>
      </c>
      <c r="I29" s="25">
        <v>4</v>
      </c>
      <c r="J29" s="83">
        <f>K29-J28</f>
        <v>1.0856481481481479E-2</v>
      </c>
      <c r="K29" s="80">
        <v>1.8935185185185183E-2</v>
      </c>
      <c r="L29" s="144"/>
      <c r="M29" s="18">
        <v>44926</v>
      </c>
    </row>
    <row r="30" spans="1:15" s="8" customFormat="1" ht="16.5" thickBot="1">
      <c r="A30" s="148"/>
      <c r="B30" s="104">
        <v>2</v>
      </c>
      <c r="C30" s="30" t="s">
        <v>163</v>
      </c>
      <c r="D30" s="31" t="s">
        <v>6</v>
      </c>
      <c r="E30" s="31" t="s">
        <v>96</v>
      </c>
      <c r="F30" s="30" t="s">
        <v>9</v>
      </c>
      <c r="G30" s="32" t="s">
        <v>76</v>
      </c>
      <c r="H30" s="31">
        <f>DATEDIF(G30,M30,"Y")</f>
        <v>57</v>
      </c>
      <c r="I30" s="38">
        <v>4</v>
      </c>
      <c r="J30" s="84">
        <f>L28-K29</f>
        <v>1.1319444444444448E-2</v>
      </c>
      <c r="K30" s="87"/>
      <c r="L30" s="145"/>
      <c r="M30" s="18">
        <v>44926</v>
      </c>
    </row>
    <row r="34" spans="1:15" s="10" customFormat="1" ht="21">
      <c r="A34" s="111"/>
      <c r="B34" s="97"/>
      <c r="C34" s="50"/>
      <c r="D34" s="112"/>
      <c r="E34" s="113"/>
      <c r="F34" s="114" t="s">
        <v>211</v>
      </c>
      <c r="G34" s="111"/>
      <c r="H34" s="97" t="s">
        <v>193</v>
      </c>
      <c r="I34" s="97"/>
      <c r="J34" s="50"/>
      <c r="K34" s="115"/>
      <c r="L34" s="141" t="s">
        <v>213</v>
      </c>
      <c r="M34" s="139"/>
      <c r="N34" s="11"/>
      <c r="O34" s="16"/>
    </row>
    <row r="35" spans="1:15" s="48" customFormat="1" ht="16.5" thickBot="1">
      <c r="A35" s="33" t="s">
        <v>194</v>
      </c>
      <c r="B35" s="98" t="s">
        <v>181</v>
      </c>
      <c r="C35" s="33" t="s">
        <v>175</v>
      </c>
      <c r="D35" s="33" t="s">
        <v>176</v>
      </c>
      <c r="E35" s="33" t="s">
        <v>0</v>
      </c>
      <c r="F35" s="33" t="s">
        <v>177</v>
      </c>
      <c r="G35" s="34" t="s">
        <v>178</v>
      </c>
      <c r="H35" s="33" t="s">
        <v>179</v>
      </c>
      <c r="I35" s="36" t="s">
        <v>180</v>
      </c>
      <c r="J35" s="42" t="s">
        <v>210</v>
      </c>
      <c r="K35" s="42" t="s">
        <v>212</v>
      </c>
      <c r="L35" s="41" t="s">
        <v>183</v>
      </c>
      <c r="M35" s="140"/>
    </row>
    <row r="36" spans="1:15">
      <c r="A36" s="152">
        <v>1</v>
      </c>
      <c r="B36" s="105">
        <v>1</v>
      </c>
      <c r="C36" s="64" t="s">
        <v>208</v>
      </c>
      <c r="D36" s="65" t="s">
        <v>6</v>
      </c>
      <c r="E36" s="65" t="s">
        <v>95</v>
      </c>
      <c r="F36" s="65" t="s">
        <v>24</v>
      </c>
      <c r="G36" s="116">
        <v>22677</v>
      </c>
      <c r="H36" s="117">
        <f>DATEDIF(G36,M36,"Y")</f>
        <v>60</v>
      </c>
      <c r="I36" s="118">
        <v>5</v>
      </c>
      <c r="J36" s="119">
        <v>9.386574074074075E-3</v>
      </c>
      <c r="K36" s="120"/>
      <c r="L36" s="155">
        <v>3.2615740740740744E-2</v>
      </c>
      <c r="M36" s="18">
        <v>44926</v>
      </c>
      <c r="N36"/>
    </row>
    <row r="37" spans="1:15">
      <c r="A37" s="153"/>
      <c r="B37" s="106">
        <v>1</v>
      </c>
      <c r="C37" s="57" t="s">
        <v>166</v>
      </c>
      <c r="D37" s="63" t="s">
        <v>6</v>
      </c>
      <c r="E37" s="58" t="s">
        <v>96</v>
      </c>
      <c r="F37" s="63" t="s">
        <v>24</v>
      </c>
      <c r="G37" s="59" t="s">
        <v>61</v>
      </c>
      <c r="H37" s="109">
        <f>DATEDIF(G37,M37,"Y")</f>
        <v>60</v>
      </c>
      <c r="I37" s="63">
        <v>5</v>
      </c>
      <c r="J37" s="121">
        <f>K37-J36</f>
        <v>1.1886574074074074E-2</v>
      </c>
      <c r="K37" s="122">
        <v>2.1273148148148149E-2</v>
      </c>
      <c r="L37" s="156"/>
      <c r="M37" s="18">
        <v>44926</v>
      </c>
      <c r="N37"/>
    </row>
    <row r="38" spans="1:15" ht="16.5" thickBot="1">
      <c r="A38" s="154"/>
      <c r="B38" s="107">
        <v>1</v>
      </c>
      <c r="C38" s="123" t="s">
        <v>170</v>
      </c>
      <c r="D38" s="70" t="s">
        <v>6</v>
      </c>
      <c r="E38" s="124" t="s">
        <v>96</v>
      </c>
      <c r="F38" s="70" t="s">
        <v>24</v>
      </c>
      <c r="G38" s="125" t="s">
        <v>69</v>
      </c>
      <c r="H38" s="70">
        <f>DATEDIF(G38,M38,"Y")</f>
        <v>64</v>
      </c>
      <c r="I38" s="126">
        <v>5</v>
      </c>
      <c r="J38" s="127">
        <f>L36-K37</f>
        <v>1.1342592592592595E-2</v>
      </c>
      <c r="K38" s="128"/>
      <c r="L38" s="157"/>
      <c r="M38" s="18">
        <v>44926</v>
      </c>
      <c r="N38"/>
    </row>
    <row r="39" spans="1:15" s="8" customFormat="1">
      <c r="A39" s="149">
        <v>2</v>
      </c>
      <c r="B39" s="102">
        <v>6</v>
      </c>
      <c r="C39" s="129" t="s">
        <v>100</v>
      </c>
      <c r="D39" s="65" t="s">
        <v>6</v>
      </c>
      <c r="E39" s="65" t="s">
        <v>95</v>
      </c>
      <c r="F39" s="129" t="s">
        <v>9</v>
      </c>
      <c r="G39" s="130" t="s">
        <v>21</v>
      </c>
      <c r="H39" s="65">
        <f>DATEDIF(G39,M39,"Y")</f>
        <v>66</v>
      </c>
      <c r="I39" s="118">
        <v>5</v>
      </c>
      <c r="J39" s="119">
        <v>1.2905092592592591E-2</v>
      </c>
      <c r="K39" s="131"/>
      <c r="L39" s="155">
        <v>4.2418981481481481E-2</v>
      </c>
      <c r="M39" s="18">
        <v>44926</v>
      </c>
    </row>
    <row r="40" spans="1:15" s="8" customFormat="1">
      <c r="A40" s="150"/>
      <c r="B40" s="103">
        <v>6</v>
      </c>
      <c r="C40" s="14" t="s">
        <v>169</v>
      </c>
      <c r="D40" s="63" t="s">
        <v>6</v>
      </c>
      <c r="E40" s="63" t="s">
        <v>96</v>
      </c>
      <c r="F40" s="14" t="s">
        <v>9</v>
      </c>
      <c r="G40" s="132" t="s">
        <v>22</v>
      </c>
      <c r="H40" s="63">
        <f>DATEDIF(G40,M40,"Y")</f>
        <v>63</v>
      </c>
      <c r="I40" s="63">
        <v>5</v>
      </c>
      <c r="J40" s="121">
        <f>K40-J39</f>
        <v>1.508101851851852E-2</v>
      </c>
      <c r="K40" s="133">
        <v>2.7986111111111111E-2</v>
      </c>
      <c r="L40" s="156"/>
      <c r="M40" s="18">
        <v>44926</v>
      </c>
    </row>
    <row r="41" spans="1:15" s="8" customFormat="1" ht="16.5" thickBot="1">
      <c r="A41" s="151"/>
      <c r="B41" s="104">
        <v>6</v>
      </c>
      <c r="C41" s="134" t="s">
        <v>171</v>
      </c>
      <c r="D41" s="70" t="s">
        <v>6</v>
      </c>
      <c r="E41" s="70" t="s">
        <v>96</v>
      </c>
      <c r="F41" s="134" t="s">
        <v>9</v>
      </c>
      <c r="G41" s="135" t="s">
        <v>23</v>
      </c>
      <c r="H41" s="70">
        <f>DATEDIF(G41,M41,"Y")</f>
        <v>68</v>
      </c>
      <c r="I41" s="126">
        <v>5</v>
      </c>
      <c r="J41" s="127">
        <f>L39-K40</f>
        <v>1.443287037037037E-2</v>
      </c>
      <c r="K41" s="136"/>
      <c r="L41" s="157"/>
      <c r="M41" s="18">
        <v>44926</v>
      </c>
    </row>
    <row r="42" spans="1:15" s="8" customFormat="1">
      <c r="A42" s="149">
        <v>3</v>
      </c>
      <c r="B42" s="102">
        <v>4</v>
      </c>
      <c r="C42" s="129" t="s">
        <v>99</v>
      </c>
      <c r="D42" s="65" t="s">
        <v>6</v>
      </c>
      <c r="E42" s="65" t="s">
        <v>95</v>
      </c>
      <c r="F42" s="129" t="s">
        <v>11</v>
      </c>
      <c r="G42" s="130" t="s">
        <v>82</v>
      </c>
      <c r="H42" s="65">
        <f>DATEDIF(G42,M42,"Y")</f>
        <v>63</v>
      </c>
      <c r="I42" s="118">
        <v>5</v>
      </c>
      <c r="J42" s="119">
        <v>1.019675925925926E-2</v>
      </c>
      <c r="K42" s="131"/>
      <c r="L42" s="143">
        <v>4.5011574074074072E-2</v>
      </c>
      <c r="M42" s="18">
        <v>44926</v>
      </c>
    </row>
    <row r="43" spans="1:15" s="8" customFormat="1">
      <c r="A43" s="150"/>
      <c r="B43" s="103">
        <v>4</v>
      </c>
      <c r="C43" s="14" t="s">
        <v>172</v>
      </c>
      <c r="D43" s="63" t="s">
        <v>6</v>
      </c>
      <c r="E43" s="63" t="s">
        <v>96</v>
      </c>
      <c r="F43" s="14" t="s">
        <v>11</v>
      </c>
      <c r="G43" s="132" t="s">
        <v>81</v>
      </c>
      <c r="H43" s="63">
        <f>DATEDIF(G43,M43,"Y")</f>
        <v>69</v>
      </c>
      <c r="I43" s="63">
        <v>5</v>
      </c>
      <c r="J43" s="121">
        <f>K43-J42</f>
        <v>1.699074074074074E-2</v>
      </c>
      <c r="K43" s="133">
        <v>2.71875E-2</v>
      </c>
      <c r="L43" s="144"/>
      <c r="M43" s="18">
        <v>44926</v>
      </c>
    </row>
    <row r="44" spans="1:15" s="8" customFormat="1" ht="16.5" thickBot="1">
      <c r="A44" s="151"/>
      <c r="B44" s="104">
        <v>4</v>
      </c>
      <c r="C44" s="134" t="s">
        <v>168</v>
      </c>
      <c r="D44" s="70" t="s">
        <v>6</v>
      </c>
      <c r="E44" s="70" t="s">
        <v>96</v>
      </c>
      <c r="F44" s="134" t="s">
        <v>11</v>
      </c>
      <c r="G44" s="135" t="s">
        <v>83</v>
      </c>
      <c r="H44" s="70">
        <f>DATEDIF(G44,M44,"Y")</f>
        <v>62</v>
      </c>
      <c r="I44" s="126">
        <v>5</v>
      </c>
      <c r="J44" s="84">
        <f>L42-K43</f>
        <v>1.7824074074074072E-2</v>
      </c>
      <c r="K44" s="110"/>
      <c r="L44" s="145"/>
      <c r="M44" s="18">
        <v>44926</v>
      </c>
    </row>
  </sheetData>
  <mergeCells count="19">
    <mergeCell ref="A42:A44"/>
    <mergeCell ref="L42:L44"/>
    <mergeCell ref="A28:A30"/>
    <mergeCell ref="L28:L30"/>
    <mergeCell ref="A36:A38"/>
    <mergeCell ref="A39:A41"/>
    <mergeCell ref="L39:L41"/>
    <mergeCell ref="L36:L38"/>
    <mergeCell ref="A1:L3"/>
    <mergeCell ref="L20:L22"/>
    <mergeCell ref="L17:L19"/>
    <mergeCell ref="L14:L16"/>
    <mergeCell ref="L11:L13"/>
    <mergeCell ref="L8:L10"/>
    <mergeCell ref="A20:A22"/>
    <mergeCell ref="A17:A19"/>
    <mergeCell ref="A14:A16"/>
    <mergeCell ref="A11:A13"/>
    <mergeCell ref="A8:A10"/>
  </mergeCells>
  <pageMargins left="0.25" right="0.25" top="0.75" bottom="0.75" header="0.3" footer="0.3"/>
  <pageSetup paperSize="9" scale="92" orientation="portrait" verticalDpi="0" r:id="rId1"/>
  <headerFooter>
    <oddHeader>&amp;L&amp;8team_begnvb&amp;C&amp;8team_begnvb&amp;R&amp;8team_begnvb</oddHeader>
    <oddFooter>&amp;L&amp;8team_begnvb&amp;C&amp;8team_begnvb&amp;R&amp;8team_begnvb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итог</vt:lpstr>
      <vt:lpstr>эст итог</vt:lpstr>
      <vt:lpstr>итог!Область_печати</vt:lpstr>
      <vt:lpstr>'эст итог'!Область_печати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cp:lastPrinted>2022-12-18T05:04:56Z</cp:lastPrinted>
  <dcterms:modified xsi:type="dcterms:W3CDTF">2022-12-18T06:17:34Z</dcterms:modified>
</cp:coreProperties>
</file>